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180" windowHeight="9690"/>
  </bookViews>
  <sheets>
    <sheet name="URMKŁ.XX.16" sheetId="3" r:id="rId1"/>
    <sheet name="URMKŁ.XIX.16" sheetId="2" r:id="rId2"/>
    <sheet name="budżet" sheetId="1" r:id="rId3"/>
  </sheets>
  <definedNames>
    <definedName name="_xlnm.Print_Area" localSheetId="2">budżet!$A$1:$H$60</definedName>
    <definedName name="_xlnm.Print_Area" localSheetId="1">URMKŁ.XIX.16!$A$1:$H$62</definedName>
    <definedName name="_xlnm.Print_Area" localSheetId="0">URMKŁ.XX.16!$A$1:$H$67</definedName>
    <definedName name="_xlnm.Print_Titles" localSheetId="2">budżet!$8:$9</definedName>
    <definedName name="_xlnm.Print_Titles" localSheetId="1">URMKŁ.XIX.16!$8:$9</definedName>
    <definedName name="_xlnm.Print_Titles" localSheetId="0">URMKŁ.XX.16!$8:$9</definedName>
  </definedNames>
  <calcPr calcId="125725"/>
</workbook>
</file>

<file path=xl/calcChain.xml><?xml version="1.0" encoding="utf-8"?>
<calcChain xmlns="http://schemas.openxmlformats.org/spreadsheetml/2006/main">
  <c r="F63" i="3"/>
  <c r="F62" s="1"/>
  <c r="F45"/>
  <c r="F50"/>
  <c r="F46"/>
  <c r="F48"/>
  <c r="F15"/>
  <c r="F16"/>
  <c r="F60"/>
  <c r="F59" s="1"/>
  <c r="F57"/>
  <c r="F56" s="1"/>
  <c r="F54"/>
  <c r="F53" s="1"/>
  <c r="F40"/>
  <c r="F38"/>
  <c r="F37" s="1"/>
  <c r="F34"/>
  <c r="F33" s="1"/>
  <c r="F32" s="1"/>
  <c r="F29"/>
  <c r="F28"/>
  <c r="F27" s="1"/>
  <c r="F24"/>
  <c r="F23" s="1"/>
  <c r="F22" s="1"/>
  <c r="F12"/>
  <c r="F11" s="1"/>
  <c r="F16" i="2"/>
  <c r="F15" s="1"/>
  <c r="F59"/>
  <c r="F58" s="1"/>
  <c r="F56"/>
  <c r="F55"/>
  <c r="F53"/>
  <c r="F52"/>
  <c r="F50"/>
  <c r="F49"/>
  <c r="F45"/>
  <c r="F44" s="1"/>
  <c r="F39"/>
  <c r="F37"/>
  <c r="F36"/>
  <c r="F33"/>
  <c r="F32"/>
  <c r="F31" s="1"/>
  <c r="F28"/>
  <c r="F27" s="1"/>
  <c r="F26" s="1"/>
  <c r="F23"/>
  <c r="F22" s="1"/>
  <c r="F21" s="1"/>
  <c r="F12"/>
  <c r="F11" s="1"/>
  <c r="F52" i="3" l="1"/>
  <c r="F36"/>
  <c r="F10"/>
  <c r="F67"/>
  <c r="F48" i="2"/>
  <c r="F35"/>
  <c r="F10"/>
  <c r="F62" l="1"/>
</calcChain>
</file>

<file path=xl/sharedStrings.xml><?xml version="1.0" encoding="utf-8"?>
<sst xmlns="http://schemas.openxmlformats.org/spreadsheetml/2006/main" count="385" uniqueCount="109">
  <si>
    <t>WYDATKI MAJĄTKOWE NA ROK 2016</t>
  </si>
  <si>
    <t>w złotych</t>
  </si>
  <si>
    <t>Dział</t>
  </si>
  <si>
    <t>Rozdział</t>
  </si>
  <si>
    <t>Paragraf</t>
  </si>
  <si>
    <t>Treść</t>
  </si>
  <si>
    <t>Wartość</t>
  </si>
  <si>
    <t>1</t>
  </si>
  <si>
    <t>2</t>
  </si>
  <si>
    <t>3</t>
  </si>
  <si>
    <t>4</t>
  </si>
  <si>
    <t>5</t>
  </si>
  <si>
    <t>600</t>
  </si>
  <si>
    <t>Transport i łączność</t>
  </si>
  <si>
    <t>221 000,00</t>
  </si>
  <si>
    <t>60004</t>
  </si>
  <si>
    <t>Lokalny transport zbiorowy</t>
  </si>
  <si>
    <t>1 000,00</t>
  </si>
  <si>
    <t>6050</t>
  </si>
  <si>
    <t>Wydatki inwestycyjne jednostek budżetowych</t>
  </si>
  <si>
    <t>Budowa systemu mobilności lokalnej WPF</t>
  </si>
  <si>
    <t>500,00</t>
  </si>
  <si>
    <t>Modernizacja linii tramwajowej WPF</t>
  </si>
  <si>
    <t>60016</t>
  </si>
  <si>
    <t>Drogi publiczne gminne</t>
  </si>
  <si>
    <t>220 000,00</t>
  </si>
  <si>
    <t>Opracowanie dokumentacji projektowej ul. Słowackiego, ul. Srebrzyńskiej, ul. Sienkiewicza i 1 Maja</t>
  </si>
  <si>
    <t>100 000,00</t>
  </si>
  <si>
    <t>Opracowanie dokumentacji projektowej ul. Zgierskiej</t>
  </si>
  <si>
    <t>20 000,00</t>
  </si>
  <si>
    <t>Opracowanie dokumentacji projektowej węzła S14 i ul. Spółdzielczej</t>
  </si>
  <si>
    <t>700</t>
  </si>
  <si>
    <t>Gospodarka mieszkaniowa</t>
  </si>
  <si>
    <t>291 000,00</t>
  </si>
  <si>
    <t>70005</t>
  </si>
  <si>
    <t>Gospodarka gruntami i nieruchomościami</t>
  </si>
  <si>
    <t>Wykup gruntów pod drogi-wykupy w cyklu jednorocznym</t>
  </si>
  <si>
    <t>70 000,00</t>
  </si>
  <si>
    <t>Wykup gruntów pod drogi - wykupy w cyklu wieloletnim WPF</t>
  </si>
  <si>
    <t>754</t>
  </si>
  <si>
    <t>Bezpieczeństwo publiczne i ochrona przeciwpożarowa</t>
  </si>
  <si>
    <t>75412</t>
  </si>
  <si>
    <t>Ochotnicze straże pożarne</t>
  </si>
  <si>
    <t>6230</t>
  </si>
  <si>
    <t>Dotacje celowe z budżetu na finansowanie lub dofinansowanie kosztów realizacji inwestycji i zakupów inwestycyjnych jednostek nie zaliczanych do sektora finansów publicznych</t>
  </si>
  <si>
    <t>Zakup średniego samochodu ratunkowo-gaśniczego dla OSP Konstantynów Łódzki w Konstantynowie Łódzkim</t>
  </si>
  <si>
    <t>50 000,00</t>
  </si>
  <si>
    <t>Zakup średniego samochodu ratunkowo-gaśniczego dla OSP Niesięcin w Konstantynowie Łódzkim</t>
  </si>
  <si>
    <t>758</t>
  </si>
  <si>
    <t>Różne rozliczenia</t>
  </si>
  <si>
    <t>200 000,00</t>
  </si>
  <si>
    <t>75818</t>
  </si>
  <si>
    <t>Rezerwy ogólne i celowe</t>
  </si>
  <si>
    <t>6800</t>
  </si>
  <si>
    <t>Rezerwy na inwestycje i zakupy inwestycyjne</t>
  </si>
  <si>
    <t>801</t>
  </si>
  <si>
    <t>Oświata i wychowanie</t>
  </si>
  <si>
    <t>1 145 500,00</t>
  </si>
  <si>
    <t>80101</t>
  </si>
  <si>
    <t>Szkoły podstawowe</t>
  </si>
  <si>
    <t>96 500,00</t>
  </si>
  <si>
    <t>Budowa przyszkolnej oczyszczalni ścieków w SP 1</t>
  </si>
  <si>
    <t>6060</t>
  </si>
  <si>
    <t>Wydatki na zakupy inwestycyjne jednostek budżetowych</t>
  </si>
  <si>
    <t>46 500,00</t>
  </si>
  <si>
    <t>Zakup obieraczki do ziemniaków dla SP 5</t>
  </si>
  <si>
    <t>6 000,00</t>
  </si>
  <si>
    <t>Zakup pieca konwekcyjno-parowego dla SP 1</t>
  </si>
  <si>
    <t>7 500,00</t>
  </si>
  <si>
    <t>Zakup pieca konwekcyjno-parowego dla SP 5</t>
  </si>
  <si>
    <t>27 000,00</t>
  </si>
  <si>
    <t>Zakup zmywarki dla SP 2</t>
  </si>
  <si>
    <t>80195</t>
  </si>
  <si>
    <t>Pozostała działalność</t>
  </si>
  <si>
    <t>1 049 000,00</t>
  </si>
  <si>
    <t>Budowa hali sportowej w systemie pasywnym przy ul. Kilińskiego 75 w Konstantynowie Łódzkim WPF</t>
  </si>
  <si>
    <t>49 000,00</t>
  </si>
  <si>
    <t>Termomodernizacja budynku przy ul. Kilińskiego 75 w Konstantynowie Łódzkim WPF</t>
  </si>
  <si>
    <t>1 000 000,00</t>
  </si>
  <si>
    <t>900</t>
  </si>
  <si>
    <t>Gospodarka komunalna i ochrona środowiska</t>
  </si>
  <si>
    <t>301 000,00</t>
  </si>
  <si>
    <t>90001</t>
  </si>
  <si>
    <t>Gospodarka ściekowa i ochrona wód</t>
  </si>
  <si>
    <t>Budowa infrastruktury technicznej terenów przy ul. Ignacew</t>
  </si>
  <si>
    <t>90002</t>
  </si>
  <si>
    <t>Gospodarka odpadami</t>
  </si>
  <si>
    <t>Budowa punktu selektywnej zbiórki odpadów komunalnych w Konstantynowie Łódzkim</t>
  </si>
  <si>
    <t>90015</t>
  </si>
  <si>
    <t>Oświetlenie ulic, placów i dróg</t>
  </si>
  <si>
    <t>Energooszczędne oświetlenie uliczne WPF</t>
  </si>
  <si>
    <t>90095</t>
  </si>
  <si>
    <t>Instalacje OZE w budynkach użyteczności publicznej WPF</t>
  </si>
  <si>
    <t>Wydatki majątkowe razem:</t>
  </si>
  <si>
    <t>2 258 500,00</t>
  </si>
  <si>
    <t>Załącznik nr 2</t>
  </si>
  <si>
    <t>Rady Miejskiej w Konstantynowie Łodzkim</t>
  </si>
  <si>
    <t>do Uchwały Nr XIX/        /16</t>
  </si>
  <si>
    <t>z dnia 11 lutego 2016 roku</t>
  </si>
  <si>
    <t>Rewaloryzacja parku miejskiego na Pl. Wolności w Konstantynowie Łódzkim</t>
  </si>
  <si>
    <t>Załącznik nr 3</t>
  </si>
  <si>
    <t>Budowa drogi ulicy Rszewskiej</t>
  </si>
  <si>
    <t>do Uchwały Nr XX/        /16</t>
  </si>
  <si>
    <t>z dnia 31 marca 2016 roku</t>
  </si>
  <si>
    <t>Przebudowa dróg i chodników na terenie gminy Konstantynów Łódzki</t>
  </si>
  <si>
    <t>Przebudowa budynku przy ul. Lutomierskiej 4</t>
  </si>
  <si>
    <t>Siłownia plenerowa i minigolf jako miejsce rekreacji na świeżym powietrzu</t>
  </si>
  <si>
    <t>Opracowanie Programu Rewitalizacji Gminy Konstantynów Łódzki</t>
  </si>
  <si>
    <t>Zakup średniego samochodu ratunkowo-gaśniczego dla OSP Niesięcin                 w Konstantynowie Łódzkim</t>
  </si>
</sst>
</file>

<file path=xl/styles.xml><?xml version="1.0" encoding="utf-8"?>
<styleSheet xmlns="http://schemas.openxmlformats.org/spreadsheetml/2006/main">
  <fonts count="21">
    <font>
      <sz val="8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i/>
      <u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u/>
      <sz val="16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6795556505021"/>
        <bgColor indexed="0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9" fillId="0" borderId="0"/>
  </cellStyleXfs>
  <cellXfs count="108">
    <xf numFmtId="0" fontId="0" fillId="0" borderId="0" xfId="0" applyAlignment="1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Border="1" applyAlignment="1" applyProtection="1">
      <alignment horizontal="left" vertical="center"/>
      <protection locked="0" hidden="1"/>
    </xf>
    <xf numFmtId="3" fontId="16" fillId="0" borderId="0" xfId="0" applyNumberFormat="1" applyFont="1" applyBorder="1" applyAlignment="1" applyProtection="1">
      <alignment horizontal="left" vertical="center"/>
      <protection locked="0" hidden="1"/>
    </xf>
    <xf numFmtId="1" fontId="17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right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4" xfId="0" applyNumberFormat="1" applyFont="1" applyFill="1" applyBorder="1" applyAlignment="1" applyProtection="1">
      <alignment horizontal="left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4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left"/>
      <protection locked="0" hidden="1"/>
    </xf>
    <xf numFmtId="3" fontId="11" fillId="0" borderId="0" xfId="0" applyNumberFormat="1" applyFont="1" applyBorder="1" applyAlignment="1" applyProtection="1">
      <alignment horizontal="left"/>
      <protection locked="0" hidden="1"/>
    </xf>
    <xf numFmtId="1" fontId="12" fillId="0" borderId="0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49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8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4" xfId="0" applyNumberFormat="1" applyFont="1" applyFill="1" applyBorder="1" applyAlignment="1" applyProtection="1">
      <alignment horizontal="left" vertical="center" wrapText="1"/>
      <protection locked="0"/>
    </xf>
    <xf numFmtId="4" fontId="1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9" fillId="2" borderId="4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4" xfId="0" applyNumberFormat="1" applyFont="1" applyFill="1" applyBorder="1" applyAlignment="1" applyProtection="1">
      <alignment horizontal="left" vertical="center" wrapText="1"/>
      <protection locked="0"/>
    </xf>
    <xf numFmtId="4" fontId="20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4" xfId="0" applyNumberFormat="1" applyFont="1" applyFill="1" applyBorder="1" applyAlignment="1" applyProtection="1">
      <alignment horizontal="left" vertical="center" wrapText="1"/>
      <protection locked="0"/>
    </xf>
    <xf numFmtId="4" fontId="20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2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2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topLeftCell="A49" zoomScale="60" zoomScaleNormal="100" workbookViewId="0">
      <selection activeCell="A48" sqref="A48:XFD48"/>
    </sheetView>
  </sheetViews>
  <sheetFormatPr defaultRowHeight="12.75"/>
  <cols>
    <col min="1" max="1" width="9.1640625" style="20" customWidth="1"/>
    <col min="2" max="2" width="13" style="20" customWidth="1"/>
    <col min="3" max="3" width="12.6640625" style="20" customWidth="1"/>
    <col min="4" max="4" width="117" style="20" customWidth="1"/>
    <col min="5" max="5" width="3" style="20" hidden="1" customWidth="1"/>
    <col min="6" max="6" width="15.83203125" style="20" customWidth="1"/>
    <col min="7" max="7" width="10.83203125" style="20" customWidth="1"/>
    <col min="8" max="8" width="16.5" style="20" customWidth="1"/>
    <col min="9" max="16384" width="9.33203125" style="20"/>
  </cols>
  <sheetData>
    <row r="1" spans="1:8" ht="14.25" customHeight="1">
      <c r="A1" s="1"/>
      <c r="B1" s="1"/>
      <c r="C1" s="1"/>
      <c r="D1" s="1"/>
      <c r="E1" s="22" t="s">
        <v>100</v>
      </c>
      <c r="F1" s="22"/>
      <c r="G1" s="22"/>
      <c r="H1" s="22"/>
    </row>
    <row r="2" spans="1:8" ht="18" customHeight="1">
      <c r="A2" s="1"/>
      <c r="B2" s="1"/>
      <c r="C2" s="1"/>
      <c r="D2" s="1"/>
      <c r="E2" s="23" t="s">
        <v>102</v>
      </c>
      <c r="F2" s="23"/>
      <c r="G2" s="23"/>
      <c r="H2" s="23"/>
    </row>
    <row r="3" spans="1:8" ht="18" customHeight="1">
      <c r="A3" s="1"/>
      <c r="B3" s="1"/>
      <c r="C3" s="1"/>
      <c r="D3" s="1"/>
      <c r="E3" s="24" t="s">
        <v>96</v>
      </c>
      <c r="F3" s="24"/>
      <c r="G3" s="24"/>
      <c r="H3" s="24"/>
    </row>
    <row r="4" spans="1:8" ht="18" customHeight="1">
      <c r="A4" s="1"/>
      <c r="B4" s="1"/>
      <c r="C4" s="1"/>
      <c r="D4" s="1"/>
      <c r="E4" s="25" t="s">
        <v>103</v>
      </c>
      <c r="F4" s="25"/>
      <c r="G4" s="25"/>
      <c r="H4" s="25"/>
    </row>
    <row r="5" spans="1:8" ht="18.75" customHeight="1">
      <c r="A5" s="1"/>
      <c r="B5" s="1"/>
      <c r="C5" s="1"/>
      <c r="D5" s="1"/>
      <c r="E5" s="1"/>
      <c r="F5" s="3"/>
      <c r="G5" s="3"/>
      <c r="H5" s="3"/>
    </row>
    <row r="6" spans="1:8" ht="23.25" customHeight="1">
      <c r="A6" s="1"/>
      <c r="B6" s="1"/>
      <c r="C6" s="4"/>
      <c r="D6" s="107" t="s">
        <v>0</v>
      </c>
      <c r="E6" s="5"/>
      <c r="F6" s="3"/>
      <c r="G6" s="3"/>
      <c r="H6" s="3"/>
    </row>
    <row r="7" spans="1:8">
      <c r="A7" s="1"/>
      <c r="B7" s="1"/>
      <c r="C7" s="1"/>
      <c r="D7" s="1"/>
      <c r="E7" s="1"/>
      <c r="F7" s="26" t="s">
        <v>1</v>
      </c>
      <c r="G7" s="26"/>
      <c r="H7" s="26"/>
    </row>
    <row r="8" spans="1:8" ht="35.25" customHeight="1">
      <c r="A8" s="21" t="s">
        <v>2</v>
      </c>
      <c r="B8" s="21" t="s">
        <v>3</v>
      </c>
      <c r="C8" s="21" t="s">
        <v>4</v>
      </c>
      <c r="D8" s="72" t="s">
        <v>5</v>
      </c>
      <c r="E8" s="73"/>
      <c r="F8" s="106" t="s">
        <v>6</v>
      </c>
      <c r="G8" s="106"/>
      <c r="H8" s="106"/>
    </row>
    <row r="9" spans="1:8" ht="35.25" customHeight="1">
      <c r="A9" s="19" t="s">
        <v>7</v>
      </c>
      <c r="B9" s="19" t="s">
        <v>8</v>
      </c>
      <c r="C9" s="19" t="s">
        <v>9</v>
      </c>
      <c r="D9" s="30" t="s">
        <v>10</v>
      </c>
      <c r="E9" s="31"/>
      <c r="F9" s="32" t="s">
        <v>11</v>
      </c>
      <c r="G9" s="32"/>
      <c r="H9" s="32"/>
    </row>
    <row r="10" spans="1:8" ht="35.25" customHeight="1">
      <c r="A10" s="71" t="s">
        <v>12</v>
      </c>
      <c r="B10" s="71"/>
      <c r="C10" s="71"/>
      <c r="D10" s="72" t="s">
        <v>13</v>
      </c>
      <c r="E10" s="73"/>
      <c r="F10" s="74">
        <f>F11+F15</f>
        <v>581000</v>
      </c>
      <c r="G10" s="74"/>
      <c r="H10" s="74"/>
    </row>
    <row r="11" spans="1:8" ht="35.25" customHeight="1">
      <c r="A11" s="75"/>
      <c r="B11" s="76" t="s">
        <v>15</v>
      </c>
      <c r="C11" s="76"/>
      <c r="D11" s="77" t="s">
        <v>16</v>
      </c>
      <c r="E11" s="78"/>
      <c r="F11" s="79">
        <f>F12</f>
        <v>1000</v>
      </c>
      <c r="G11" s="79"/>
      <c r="H11" s="79"/>
    </row>
    <row r="12" spans="1:8" ht="35.25" customHeight="1">
      <c r="A12" s="75"/>
      <c r="B12" s="75"/>
      <c r="C12" s="75" t="s">
        <v>18</v>
      </c>
      <c r="D12" s="80" t="s">
        <v>19</v>
      </c>
      <c r="E12" s="81"/>
      <c r="F12" s="82">
        <f>F13+F14</f>
        <v>1000</v>
      </c>
      <c r="G12" s="82"/>
      <c r="H12" s="82"/>
    </row>
    <row r="13" spans="1:8" ht="35.25" customHeight="1">
      <c r="A13" s="75"/>
      <c r="B13" s="75"/>
      <c r="C13" s="75"/>
      <c r="D13" s="80" t="s">
        <v>20</v>
      </c>
      <c r="E13" s="81"/>
      <c r="F13" s="82" t="s">
        <v>21</v>
      </c>
      <c r="G13" s="82"/>
      <c r="H13" s="82"/>
    </row>
    <row r="14" spans="1:8" ht="35.25" customHeight="1">
      <c r="A14" s="75"/>
      <c r="B14" s="75"/>
      <c r="C14" s="75"/>
      <c r="D14" s="80" t="s">
        <v>22</v>
      </c>
      <c r="E14" s="81"/>
      <c r="F14" s="82" t="s">
        <v>21</v>
      </c>
      <c r="G14" s="82"/>
      <c r="H14" s="82"/>
    </row>
    <row r="15" spans="1:8" ht="35.25" customHeight="1">
      <c r="A15" s="75"/>
      <c r="B15" s="83" t="s">
        <v>23</v>
      </c>
      <c r="C15" s="83"/>
      <c r="D15" s="84" t="s">
        <v>24</v>
      </c>
      <c r="E15" s="85"/>
      <c r="F15" s="86">
        <f>F16</f>
        <v>580000</v>
      </c>
      <c r="G15" s="86"/>
      <c r="H15" s="86"/>
    </row>
    <row r="16" spans="1:8" ht="35.25" customHeight="1">
      <c r="A16" s="75"/>
      <c r="B16" s="75"/>
      <c r="C16" s="75" t="s">
        <v>18</v>
      </c>
      <c r="D16" s="80" t="s">
        <v>19</v>
      </c>
      <c r="E16" s="81"/>
      <c r="F16" s="82">
        <f>F17+F18+F19+F20+F21</f>
        <v>580000</v>
      </c>
      <c r="G16" s="82"/>
      <c r="H16" s="82"/>
    </row>
    <row r="17" spans="1:8" ht="48.75" customHeight="1">
      <c r="A17" s="75"/>
      <c r="B17" s="75"/>
      <c r="C17" s="75"/>
      <c r="D17" s="80" t="s">
        <v>26</v>
      </c>
      <c r="E17" s="81"/>
      <c r="F17" s="82" t="s">
        <v>27</v>
      </c>
      <c r="G17" s="82"/>
      <c r="H17" s="82"/>
    </row>
    <row r="18" spans="1:8" ht="35.25" customHeight="1">
      <c r="A18" s="75"/>
      <c r="B18" s="75"/>
      <c r="C18" s="75"/>
      <c r="D18" s="80" t="s">
        <v>28</v>
      </c>
      <c r="E18" s="81"/>
      <c r="F18" s="82" t="s">
        <v>29</v>
      </c>
      <c r="G18" s="82"/>
      <c r="H18" s="82"/>
    </row>
    <row r="19" spans="1:8" ht="35.25" customHeight="1">
      <c r="A19" s="75"/>
      <c r="B19" s="75"/>
      <c r="C19" s="75"/>
      <c r="D19" s="80" t="s">
        <v>30</v>
      </c>
      <c r="E19" s="81"/>
      <c r="F19" s="82" t="s">
        <v>27</v>
      </c>
      <c r="G19" s="82"/>
      <c r="H19" s="82"/>
    </row>
    <row r="20" spans="1:8" ht="35.25" customHeight="1">
      <c r="A20" s="75"/>
      <c r="B20" s="75"/>
      <c r="C20" s="75"/>
      <c r="D20" s="80" t="s">
        <v>101</v>
      </c>
      <c r="E20" s="81"/>
      <c r="F20" s="82">
        <v>60000</v>
      </c>
      <c r="G20" s="82"/>
      <c r="H20" s="82"/>
    </row>
    <row r="21" spans="1:8" ht="35.25" customHeight="1">
      <c r="A21" s="75"/>
      <c r="B21" s="75"/>
      <c r="C21" s="75"/>
      <c r="D21" s="87" t="s">
        <v>104</v>
      </c>
      <c r="E21" s="88"/>
      <c r="F21" s="89">
        <v>300000</v>
      </c>
      <c r="G21" s="89"/>
      <c r="H21" s="89"/>
    </row>
    <row r="22" spans="1:8" ht="35.25" customHeight="1">
      <c r="A22" s="71" t="s">
        <v>31</v>
      </c>
      <c r="B22" s="71"/>
      <c r="C22" s="71"/>
      <c r="D22" s="72" t="s">
        <v>32</v>
      </c>
      <c r="E22" s="73"/>
      <c r="F22" s="74">
        <f>F23</f>
        <v>291000</v>
      </c>
      <c r="G22" s="74"/>
      <c r="H22" s="74"/>
    </row>
    <row r="23" spans="1:8" ht="35.25" customHeight="1">
      <c r="A23" s="75"/>
      <c r="B23" s="76" t="s">
        <v>34</v>
      </c>
      <c r="C23" s="76"/>
      <c r="D23" s="77" t="s">
        <v>35</v>
      </c>
      <c r="E23" s="78"/>
      <c r="F23" s="79">
        <f>F24</f>
        <v>291000</v>
      </c>
      <c r="G23" s="79"/>
      <c r="H23" s="79"/>
    </row>
    <row r="24" spans="1:8" ht="35.25" customHeight="1">
      <c r="A24" s="75"/>
      <c r="B24" s="75"/>
      <c r="C24" s="75" t="s">
        <v>18</v>
      </c>
      <c r="D24" s="80" t="s">
        <v>19</v>
      </c>
      <c r="E24" s="81"/>
      <c r="F24" s="82">
        <f>F25+F26</f>
        <v>291000</v>
      </c>
      <c r="G24" s="82"/>
      <c r="H24" s="82"/>
    </row>
    <row r="25" spans="1:8" ht="35.25" customHeight="1">
      <c r="A25" s="75"/>
      <c r="B25" s="75"/>
      <c r="C25" s="75"/>
      <c r="D25" s="80" t="s">
        <v>36</v>
      </c>
      <c r="E25" s="81"/>
      <c r="F25" s="82" t="s">
        <v>37</v>
      </c>
      <c r="G25" s="82"/>
      <c r="H25" s="82"/>
    </row>
    <row r="26" spans="1:8" ht="35.25" customHeight="1">
      <c r="A26" s="75"/>
      <c r="B26" s="75"/>
      <c r="C26" s="75"/>
      <c r="D26" s="80" t="s">
        <v>38</v>
      </c>
      <c r="E26" s="81"/>
      <c r="F26" s="82" t="s">
        <v>14</v>
      </c>
      <c r="G26" s="82"/>
      <c r="H26" s="82"/>
    </row>
    <row r="27" spans="1:8" ht="35.25" customHeight="1">
      <c r="A27" s="71" t="s">
        <v>39</v>
      </c>
      <c r="B27" s="71"/>
      <c r="C27" s="90"/>
      <c r="D27" s="72" t="s">
        <v>40</v>
      </c>
      <c r="E27" s="73"/>
      <c r="F27" s="74">
        <f>F28</f>
        <v>0</v>
      </c>
      <c r="G27" s="74"/>
      <c r="H27" s="74"/>
    </row>
    <row r="28" spans="1:8" ht="35.25" customHeight="1">
      <c r="A28" s="76"/>
      <c r="B28" s="76" t="s">
        <v>41</v>
      </c>
      <c r="C28" s="75"/>
      <c r="D28" s="77" t="s">
        <v>42</v>
      </c>
      <c r="E28" s="78"/>
      <c r="F28" s="79">
        <f>F29</f>
        <v>0</v>
      </c>
      <c r="G28" s="79"/>
      <c r="H28" s="79"/>
    </row>
    <row r="29" spans="1:8" ht="63.75" customHeight="1">
      <c r="A29" s="75"/>
      <c r="B29" s="75"/>
      <c r="C29" s="75" t="s">
        <v>43</v>
      </c>
      <c r="D29" s="80" t="s">
        <v>44</v>
      </c>
      <c r="E29" s="81"/>
      <c r="F29" s="82">
        <f>F30+F31</f>
        <v>0</v>
      </c>
      <c r="G29" s="82"/>
      <c r="H29" s="82"/>
    </row>
    <row r="30" spans="1:8" ht="46.5" customHeight="1">
      <c r="A30" s="75"/>
      <c r="B30" s="75"/>
      <c r="C30" s="75"/>
      <c r="D30" s="80" t="s">
        <v>45</v>
      </c>
      <c r="E30" s="81"/>
      <c r="F30" s="82">
        <v>0</v>
      </c>
      <c r="G30" s="82"/>
      <c r="H30" s="82"/>
    </row>
    <row r="31" spans="1:8" ht="45" customHeight="1">
      <c r="A31" s="75"/>
      <c r="B31" s="75"/>
      <c r="C31" s="75"/>
      <c r="D31" s="80" t="s">
        <v>108</v>
      </c>
      <c r="E31" s="81"/>
      <c r="F31" s="82">
        <v>0</v>
      </c>
      <c r="G31" s="82"/>
      <c r="H31" s="82"/>
    </row>
    <row r="32" spans="1:8" ht="35.25" customHeight="1">
      <c r="A32" s="71" t="s">
        <v>48</v>
      </c>
      <c r="B32" s="71"/>
      <c r="C32" s="71"/>
      <c r="D32" s="72" t="s">
        <v>49</v>
      </c>
      <c r="E32" s="73"/>
      <c r="F32" s="74">
        <f>F33</f>
        <v>0</v>
      </c>
      <c r="G32" s="74"/>
      <c r="H32" s="74"/>
    </row>
    <row r="33" spans="1:8" ht="35.25" customHeight="1">
      <c r="A33" s="75"/>
      <c r="B33" s="76" t="s">
        <v>51</v>
      </c>
      <c r="C33" s="76"/>
      <c r="D33" s="77" t="s">
        <v>52</v>
      </c>
      <c r="E33" s="78"/>
      <c r="F33" s="79">
        <f>F34</f>
        <v>0</v>
      </c>
      <c r="G33" s="79"/>
      <c r="H33" s="79"/>
    </row>
    <row r="34" spans="1:8" ht="35.25" customHeight="1">
      <c r="A34" s="75"/>
      <c r="B34" s="75"/>
      <c r="C34" s="75" t="s">
        <v>53</v>
      </c>
      <c r="D34" s="80" t="s">
        <v>54</v>
      </c>
      <c r="E34" s="81"/>
      <c r="F34" s="91">
        <f>F35</f>
        <v>0</v>
      </c>
      <c r="G34" s="91"/>
      <c r="H34" s="91"/>
    </row>
    <row r="35" spans="1:8" ht="35.25" customHeight="1">
      <c r="A35" s="75"/>
      <c r="B35" s="75"/>
      <c r="C35" s="75"/>
      <c r="D35" s="87" t="s">
        <v>54</v>
      </c>
      <c r="E35" s="88"/>
      <c r="F35" s="89">
        <v>0</v>
      </c>
      <c r="G35" s="89"/>
      <c r="H35" s="89"/>
    </row>
    <row r="36" spans="1:8" ht="35.25" customHeight="1">
      <c r="A36" s="71" t="s">
        <v>55</v>
      </c>
      <c r="B36" s="71"/>
      <c r="C36" s="71"/>
      <c r="D36" s="72" t="s">
        <v>56</v>
      </c>
      <c r="E36" s="73"/>
      <c r="F36" s="74">
        <f>F37+F45</f>
        <v>1320500</v>
      </c>
      <c r="G36" s="74"/>
      <c r="H36" s="74"/>
    </row>
    <row r="37" spans="1:8" ht="35.25" customHeight="1">
      <c r="A37" s="75"/>
      <c r="B37" s="76" t="s">
        <v>58</v>
      </c>
      <c r="C37" s="76"/>
      <c r="D37" s="77" t="s">
        <v>59</v>
      </c>
      <c r="E37" s="78"/>
      <c r="F37" s="79">
        <f>F38+F40</f>
        <v>96500</v>
      </c>
      <c r="G37" s="79"/>
      <c r="H37" s="79"/>
    </row>
    <row r="38" spans="1:8" ht="35.25" customHeight="1">
      <c r="A38" s="75"/>
      <c r="B38" s="75"/>
      <c r="C38" s="75" t="s">
        <v>18</v>
      </c>
      <c r="D38" s="80" t="s">
        <v>19</v>
      </c>
      <c r="E38" s="81"/>
      <c r="F38" s="82" t="str">
        <f>F39</f>
        <v>50 000,00</v>
      </c>
      <c r="G38" s="82"/>
      <c r="H38" s="82"/>
    </row>
    <row r="39" spans="1:8" ht="35.25" customHeight="1">
      <c r="A39" s="75"/>
      <c r="B39" s="75"/>
      <c r="C39" s="75"/>
      <c r="D39" s="80" t="s">
        <v>61</v>
      </c>
      <c r="E39" s="81"/>
      <c r="F39" s="82" t="s">
        <v>46</v>
      </c>
      <c r="G39" s="82"/>
      <c r="H39" s="82"/>
    </row>
    <row r="40" spans="1:8" ht="35.25" customHeight="1">
      <c r="A40" s="75"/>
      <c r="B40" s="75"/>
      <c r="C40" s="75" t="s">
        <v>62</v>
      </c>
      <c r="D40" s="80" t="s">
        <v>63</v>
      </c>
      <c r="E40" s="81"/>
      <c r="F40" s="82">
        <f>F41+F42+F43+F44</f>
        <v>46500</v>
      </c>
      <c r="G40" s="82"/>
      <c r="H40" s="82"/>
    </row>
    <row r="41" spans="1:8" ht="35.25" customHeight="1">
      <c r="A41" s="75"/>
      <c r="B41" s="75"/>
      <c r="C41" s="75"/>
      <c r="D41" s="80" t="s">
        <v>65</v>
      </c>
      <c r="E41" s="81"/>
      <c r="F41" s="82" t="s">
        <v>66</v>
      </c>
      <c r="G41" s="82"/>
      <c r="H41" s="82"/>
    </row>
    <row r="42" spans="1:8" ht="35.25" customHeight="1">
      <c r="A42" s="75"/>
      <c r="B42" s="75"/>
      <c r="C42" s="75"/>
      <c r="D42" s="80" t="s">
        <v>67</v>
      </c>
      <c r="E42" s="81"/>
      <c r="F42" s="82" t="s">
        <v>68</v>
      </c>
      <c r="G42" s="82"/>
      <c r="H42" s="82"/>
    </row>
    <row r="43" spans="1:8" ht="35.25" customHeight="1">
      <c r="A43" s="75"/>
      <c r="B43" s="75"/>
      <c r="C43" s="75"/>
      <c r="D43" s="80" t="s">
        <v>69</v>
      </c>
      <c r="E43" s="81"/>
      <c r="F43" s="82" t="s">
        <v>70</v>
      </c>
      <c r="G43" s="82"/>
      <c r="H43" s="82"/>
    </row>
    <row r="44" spans="1:8" ht="35.25" customHeight="1">
      <c r="A44" s="75"/>
      <c r="B44" s="75"/>
      <c r="C44" s="75"/>
      <c r="D44" s="80" t="s">
        <v>71</v>
      </c>
      <c r="E44" s="81"/>
      <c r="F44" s="82" t="s">
        <v>66</v>
      </c>
      <c r="G44" s="82"/>
      <c r="H44" s="82"/>
    </row>
    <row r="45" spans="1:8" ht="35.25" customHeight="1">
      <c r="A45" s="75"/>
      <c r="B45" s="83" t="s">
        <v>72</v>
      </c>
      <c r="C45" s="83"/>
      <c r="D45" s="84" t="s">
        <v>73</v>
      </c>
      <c r="E45" s="85"/>
      <c r="F45" s="86">
        <f>F46+F50</f>
        <v>1224000</v>
      </c>
      <c r="G45" s="86"/>
      <c r="H45" s="86"/>
    </row>
    <row r="46" spans="1:8" ht="35.25" customHeight="1">
      <c r="A46" s="75"/>
      <c r="B46" s="75"/>
      <c r="C46" s="75" t="s">
        <v>18</v>
      </c>
      <c r="D46" s="80" t="s">
        <v>19</v>
      </c>
      <c r="E46" s="81"/>
      <c r="F46" s="82">
        <f>F47+F48+F49</f>
        <v>1174000</v>
      </c>
      <c r="G46" s="82"/>
      <c r="H46" s="82"/>
    </row>
    <row r="47" spans="1:8" ht="45" customHeight="1">
      <c r="A47" s="75"/>
      <c r="B47" s="75"/>
      <c r="C47" s="75"/>
      <c r="D47" s="80" t="s">
        <v>75</v>
      </c>
      <c r="E47" s="81"/>
      <c r="F47" s="82" t="s">
        <v>76</v>
      </c>
      <c r="G47" s="82"/>
      <c r="H47" s="82"/>
    </row>
    <row r="48" spans="1:8" ht="45" customHeight="1">
      <c r="A48" s="75"/>
      <c r="B48" s="75"/>
      <c r="C48" s="75"/>
      <c r="D48" s="87" t="s">
        <v>77</v>
      </c>
      <c r="E48" s="88"/>
      <c r="F48" s="89">
        <f>1000000+100000</f>
        <v>1100000</v>
      </c>
      <c r="G48" s="89"/>
      <c r="H48" s="89"/>
    </row>
    <row r="49" spans="1:8" ht="35.25" customHeight="1">
      <c r="A49" s="75"/>
      <c r="B49" s="75"/>
      <c r="C49" s="75"/>
      <c r="D49" s="87" t="s">
        <v>105</v>
      </c>
      <c r="E49" s="88"/>
      <c r="F49" s="89">
        <v>25000</v>
      </c>
      <c r="G49" s="89"/>
      <c r="H49" s="89"/>
    </row>
    <row r="50" spans="1:8" ht="35.25" customHeight="1">
      <c r="A50" s="75"/>
      <c r="B50" s="75"/>
      <c r="C50" s="75" t="s">
        <v>62</v>
      </c>
      <c r="D50" s="92" t="s">
        <v>63</v>
      </c>
      <c r="E50" s="93"/>
      <c r="F50" s="94">
        <f>F51</f>
        <v>50000</v>
      </c>
      <c r="G50" s="95"/>
      <c r="H50" s="96"/>
    </row>
    <row r="51" spans="1:8" ht="35.25" customHeight="1">
      <c r="A51" s="75"/>
      <c r="B51" s="75"/>
      <c r="C51" s="75"/>
      <c r="D51" s="87" t="s">
        <v>106</v>
      </c>
      <c r="E51" s="88"/>
      <c r="F51" s="89">
        <v>50000</v>
      </c>
      <c r="G51" s="89"/>
      <c r="H51" s="89"/>
    </row>
    <row r="52" spans="1:8" ht="35.25" customHeight="1">
      <c r="A52" s="97" t="s">
        <v>79</v>
      </c>
      <c r="B52" s="97"/>
      <c r="C52" s="97"/>
      <c r="D52" s="98" t="s">
        <v>80</v>
      </c>
      <c r="E52" s="99"/>
      <c r="F52" s="100">
        <f>F53+F56+F59+F62</f>
        <v>421000</v>
      </c>
      <c r="G52" s="100"/>
      <c r="H52" s="100"/>
    </row>
    <row r="53" spans="1:8" ht="35.25" customHeight="1">
      <c r="A53" s="75"/>
      <c r="B53" s="83" t="s">
        <v>82</v>
      </c>
      <c r="C53" s="83"/>
      <c r="D53" s="84" t="s">
        <v>83</v>
      </c>
      <c r="E53" s="85"/>
      <c r="F53" s="86" t="str">
        <f>F54</f>
        <v>200 000,00</v>
      </c>
      <c r="G53" s="86"/>
      <c r="H53" s="86"/>
    </row>
    <row r="54" spans="1:8" ht="35.25" customHeight="1">
      <c r="A54" s="75"/>
      <c r="B54" s="75"/>
      <c r="C54" s="75" t="s">
        <v>18</v>
      </c>
      <c r="D54" s="80" t="s">
        <v>19</v>
      </c>
      <c r="E54" s="81"/>
      <c r="F54" s="82" t="str">
        <f>F55</f>
        <v>200 000,00</v>
      </c>
      <c r="G54" s="82"/>
      <c r="H54" s="82"/>
    </row>
    <row r="55" spans="1:8" ht="35.25" customHeight="1">
      <c r="A55" s="75"/>
      <c r="B55" s="75"/>
      <c r="C55" s="75"/>
      <c r="D55" s="80" t="s">
        <v>84</v>
      </c>
      <c r="E55" s="81"/>
      <c r="F55" s="82" t="s">
        <v>50</v>
      </c>
      <c r="G55" s="82"/>
      <c r="H55" s="82"/>
    </row>
    <row r="56" spans="1:8" ht="35.25" customHeight="1">
      <c r="A56" s="75"/>
      <c r="B56" s="83" t="s">
        <v>85</v>
      </c>
      <c r="C56" s="83"/>
      <c r="D56" s="84" t="s">
        <v>86</v>
      </c>
      <c r="E56" s="85"/>
      <c r="F56" s="86" t="str">
        <f>F57</f>
        <v>100 000,00</v>
      </c>
      <c r="G56" s="86"/>
      <c r="H56" s="86"/>
    </row>
    <row r="57" spans="1:8" ht="35.25" customHeight="1">
      <c r="A57" s="75"/>
      <c r="B57" s="75"/>
      <c r="C57" s="75" t="s">
        <v>18</v>
      </c>
      <c r="D57" s="80" t="s">
        <v>19</v>
      </c>
      <c r="E57" s="81"/>
      <c r="F57" s="82" t="str">
        <f>F58</f>
        <v>100 000,00</v>
      </c>
      <c r="G57" s="82"/>
      <c r="H57" s="82"/>
    </row>
    <row r="58" spans="1:8" ht="46.5" customHeight="1">
      <c r="A58" s="75"/>
      <c r="B58" s="75"/>
      <c r="C58" s="75"/>
      <c r="D58" s="80" t="s">
        <v>87</v>
      </c>
      <c r="E58" s="81"/>
      <c r="F58" s="82" t="s">
        <v>27</v>
      </c>
      <c r="G58" s="82"/>
      <c r="H58" s="82"/>
    </row>
    <row r="59" spans="1:8" ht="35.25" customHeight="1">
      <c r="A59" s="75"/>
      <c r="B59" s="83" t="s">
        <v>88</v>
      </c>
      <c r="C59" s="83"/>
      <c r="D59" s="84" t="s">
        <v>89</v>
      </c>
      <c r="E59" s="85"/>
      <c r="F59" s="86" t="str">
        <f>F60</f>
        <v>500,00</v>
      </c>
      <c r="G59" s="86"/>
      <c r="H59" s="86"/>
    </row>
    <row r="60" spans="1:8" ht="35.25" customHeight="1">
      <c r="A60" s="75"/>
      <c r="B60" s="75"/>
      <c r="C60" s="75" t="s">
        <v>18</v>
      </c>
      <c r="D60" s="80" t="s">
        <v>19</v>
      </c>
      <c r="E60" s="81"/>
      <c r="F60" s="82" t="str">
        <f>F61</f>
        <v>500,00</v>
      </c>
      <c r="G60" s="82"/>
      <c r="H60" s="82"/>
    </row>
    <row r="61" spans="1:8" ht="35.25" customHeight="1">
      <c r="A61" s="75"/>
      <c r="B61" s="75"/>
      <c r="C61" s="75"/>
      <c r="D61" s="80" t="s">
        <v>90</v>
      </c>
      <c r="E61" s="81"/>
      <c r="F61" s="82" t="s">
        <v>21</v>
      </c>
      <c r="G61" s="82"/>
      <c r="H61" s="82"/>
    </row>
    <row r="62" spans="1:8" ht="35.25" customHeight="1">
      <c r="A62" s="75"/>
      <c r="B62" s="83" t="s">
        <v>91</v>
      </c>
      <c r="C62" s="83"/>
      <c r="D62" s="84" t="s">
        <v>73</v>
      </c>
      <c r="E62" s="85"/>
      <c r="F62" s="86">
        <f>F63</f>
        <v>120500</v>
      </c>
      <c r="G62" s="86"/>
      <c r="H62" s="86"/>
    </row>
    <row r="63" spans="1:8" ht="35.25" customHeight="1">
      <c r="A63" s="75"/>
      <c r="B63" s="75"/>
      <c r="C63" s="75" t="s">
        <v>18</v>
      </c>
      <c r="D63" s="80" t="s">
        <v>19</v>
      </c>
      <c r="E63" s="81"/>
      <c r="F63" s="82">
        <f>F64+F65+F66</f>
        <v>120500</v>
      </c>
      <c r="G63" s="82"/>
      <c r="H63" s="82"/>
    </row>
    <row r="64" spans="1:8" ht="35.25" customHeight="1">
      <c r="A64" s="75"/>
      <c r="B64" s="75"/>
      <c r="C64" s="75"/>
      <c r="D64" s="80" t="s">
        <v>92</v>
      </c>
      <c r="E64" s="81"/>
      <c r="F64" s="82" t="s">
        <v>21</v>
      </c>
      <c r="G64" s="82"/>
      <c r="H64" s="82"/>
    </row>
    <row r="65" spans="1:8" ht="35.25" customHeight="1">
      <c r="A65" s="75"/>
      <c r="B65" s="75"/>
      <c r="C65" s="75"/>
      <c r="D65" s="80" t="s">
        <v>99</v>
      </c>
      <c r="E65" s="81"/>
      <c r="F65" s="82">
        <v>100000</v>
      </c>
      <c r="G65" s="82"/>
      <c r="H65" s="82"/>
    </row>
    <row r="66" spans="1:8" ht="35.25" customHeight="1">
      <c r="A66" s="75"/>
      <c r="B66" s="101"/>
      <c r="C66" s="101"/>
      <c r="D66" s="87" t="s">
        <v>107</v>
      </c>
      <c r="E66" s="88"/>
      <c r="F66" s="89">
        <v>20000</v>
      </c>
      <c r="G66" s="89"/>
      <c r="H66" s="89"/>
    </row>
    <row r="67" spans="1:8" ht="35.25" customHeight="1">
      <c r="A67" s="102" t="s">
        <v>93</v>
      </c>
      <c r="B67" s="103"/>
      <c r="C67" s="103"/>
      <c r="D67" s="103"/>
      <c r="E67" s="104"/>
      <c r="F67" s="105">
        <f>F10+F22+F27+F32+F36+F52</f>
        <v>2613500</v>
      </c>
      <c r="G67" s="105"/>
      <c r="H67" s="105"/>
    </row>
    <row r="68" spans="1:8" ht="5.25" customHeight="1">
      <c r="A68" s="43"/>
      <c r="B68" s="43"/>
      <c r="C68" s="43"/>
      <c r="D68" s="43"/>
      <c r="E68" s="43"/>
      <c r="F68" s="43"/>
      <c r="G68" s="43"/>
      <c r="H68" s="43"/>
    </row>
  </sheetData>
  <mergeCells count="125">
    <mergeCell ref="A68:H68"/>
    <mergeCell ref="F20:H20"/>
    <mergeCell ref="D20:E20"/>
    <mergeCell ref="F48:H48"/>
    <mergeCell ref="D48:E48"/>
    <mergeCell ref="F49:H49"/>
    <mergeCell ref="D49:E49"/>
    <mergeCell ref="F50:H50"/>
    <mergeCell ref="F65:H65"/>
    <mergeCell ref="D65:E65"/>
    <mergeCell ref="D64:E64"/>
    <mergeCell ref="F64:H64"/>
    <mergeCell ref="D66:E66"/>
    <mergeCell ref="F66:H66"/>
    <mergeCell ref="A67:E67"/>
    <mergeCell ref="F67:H67"/>
    <mergeCell ref="D61:E61"/>
    <mergeCell ref="F61:H61"/>
    <mergeCell ref="D62:E62"/>
    <mergeCell ref="F62:H62"/>
    <mergeCell ref="D63:E63"/>
    <mergeCell ref="F63:H63"/>
    <mergeCell ref="D58:E58"/>
    <mergeCell ref="F58:H58"/>
    <mergeCell ref="D59:E59"/>
    <mergeCell ref="F59:H59"/>
    <mergeCell ref="D60:E60"/>
    <mergeCell ref="F60:H60"/>
    <mergeCell ref="D55:E55"/>
    <mergeCell ref="F55:H55"/>
    <mergeCell ref="D56:E56"/>
    <mergeCell ref="F56:H56"/>
    <mergeCell ref="D57:E57"/>
    <mergeCell ref="F57:H57"/>
    <mergeCell ref="D52:E52"/>
    <mergeCell ref="F52:H52"/>
    <mergeCell ref="D53:E53"/>
    <mergeCell ref="F53:H53"/>
    <mergeCell ref="D54:E54"/>
    <mergeCell ref="F54:H54"/>
    <mergeCell ref="D46:E46"/>
    <mergeCell ref="F46:H46"/>
    <mergeCell ref="D47:E47"/>
    <mergeCell ref="F47:H47"/>
    <mergeCell ref="D51:E51"/>
    <mergeCell ref="F51:H51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25:E25"/>
    <mergeCell ref="F25:H25"/>
    <mergeCell ref="D26:E26"/>
    <mergeCell ref="F26:H26"/>
    <mergeCell ref="D27:E27"/>
    <mergeCell ref="F27:H27"/>
    <mergeCell ref="D22:E22"/>
    <mergeCell ref="F22:H22"/>
    <mergeCell ref="D23:E23"/>
    <mergeCell ref="F23:H23"/>
    <mergeCell ref="D24:E24"/>
    <mergeCell ref="F24:H24"/>
    <mergeCell ref="D18:E18"/>
    <mergeCell ref="F18:H18"/>
    <mergeCell ref="D19:E19"/>
    <mergeCell ref="F19:H19"/>
    <mergeCell ref="D21:E21"/>
    <mergeCell ref="F21:H21"/>
    <mergeCell ref="D15:E15"/>
    <mergeCell ref="F15:H15"/>
    <mergeCell ref="D16:E16"/>
    <mergeCell ref="F16:H16"/>
    <mergeCell ref="D17:E17"/>
    <mergeCell ref="F17:H17"/>
    <mergeCell ref="D13:E13"/>
    <mergeCell ref="F13:H13"/>
    <mergeCell ref="D14:E14"/>
    <mergeCell ref="F14:H14"/>
    <mergeCell ref="D9:E9"/>
    <mergeCell ref="F9:H9"/>
    <mergeCell ref="D10:E10"/>
    <mergeCell ref="F10:H10"/>
    <mergeCell ref="D11:E11"/>
    <mergeCell ref="F11:H11"/>
    <mergeCell ref="E1:H1"/>
    <mergeCell ref="E2:H2"/>
    <mergeCell ref="E3:H3"/>
    <mergeCell ref="E4:H4"/>
    <mergeCell ref="F7:H7"/>
    <mergeCell ref="D8:E8"/>
    <mergeCell ref="F8:H8"/>
    <mergeCell ref="D12:E12"/>
    <mergeCell ref="F12:H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6" fitToHeight="3" orientation="portrait" r:id="rId1"/>
  <rowBreaks count="1" manualBreakCount="1"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topLeftCell="A33" zoomScale="60" zoomScaleNormal="100" workbookViewId="0">
      <selection activeCell="G66" sqref="G66"/>
    </sheetView>
  </sheetViews>
  <sheetFormatPr defaultRowHeight="12.75"/>
  <cols>
    <col min="1" max="1" width="9.1640625" style="15" customWidth="1"/>
    <col min="2" max="2" width="13" style="15" customWidth="1"/>
    <col min="3" max="3" width="12.6640625" style="15" customWidth="1"/>
    <col min="4" max="4" width="93.33203125" style="15" customWidth="1"/>
    <col min="5" max="5" width="7.1640625" style="15" customWidth="1"/>
    <col min="6" max="6" width="15.83203125" style="15" customWidth="1"/>
    <col min="7" max="7" width="10.83203125" style="15" customWidth="1"/>
    <col min="8" max="8" width="16.5" style="15" customWidth="1"/>
    <col min="9" max="16384" width="9.33203125" style="15"/>
  </cols>
  <sheetData>
    <row r="1" spans="1:8" ht="14.25" customHeight="1">
      <c r="A1" s="1"/>
      <c r="B1" s="1"/>
      <c r="C1" s="1"/>
      <c r="D1" s="1"/>
      <c r="E1" s="22" t="s">
        <v>100</v>
      </c>
      <c r="F1" s="22"/>
      <c r="G1" s="22"/>
      <c r="H1" s="22"/>
    </row>
    <row r="2" spans="1:8" ht="18" customHeight="1">
      <c r="A2" s="1"/>
      <c r="B2" s="1"/>
      <c r="C2" s="1"/>
      <c r="D2" s="1"/>
      <c r="E2" s="23" t="s">
        <v>97</v>
      </c>
      <c r="F2" s="23"/>
      <c r="G2" s="23"/>
      <c r="H2" s="23"/>
    </row>
    <row r="3" spans="1:8" ht="18" customHeight="1">
      <c r="A3" s="1"/>
      <c r="B3" s="1"/>
      <c r="C3" s="1"/>
      <c r="D3" s="1"/>
      <c r="E3" s="24" t="s">
        <v>96</v>
      </c>
      <c r="F3" s="24"/>
      <c r="G3" s="24"/>
      <c r="H3" s="24"/>
    </row>
    <row r="4" spans="1:8" ht="18" customHeight="1">
      <c r="A4" s="1"/>
      <c r="B4" s="1"/>
      <c r="C4" s="1"/>
      <c r="D4" s="1"/>
      <c r="E4" s="25" t="s">
        <v>98</v>
      </c>
      <c r="F4" s="25"/>
      <c r="G4" s="25"/>
      <c r="H4" s="25"/>
    </row>
    <row r="5" spans="1:8" ht="18.75" customHeight="1">
      <c r="A5" s="1"/>
      <c r="B5" s="1"/>
      <c r="C5" s="1"/>
      <c r="D5" s="1"/>
      <c r="E5" s="1"/>
      <c r="F5" s="3"/>
      <c r="G5" s="3"/>
      <c r="H5" s="3"/>
    </row>
    <row r="6" spans="1:8" ht="23.25" customHeight="1">
      <c r="A6" s="1"/>
      <c r="B6" s="1"/>
      <c r="C6" s="4"/>
      <c r="D6" s="5" t="s">
        <v>0</v>
      </c>
      <c r="E6" s="5"/>
      <c r="F6" s="3"/>
      <c r="G6" s="3"/>
      <c r="H6" s="3"/>
    </row>
    <row r="7" spans="1:8">
      <c r="A7" s="1"/>
      <c r="B7" s="1"/>
      <c r="C7" s="1"/>
      <c r="D7" s="1"/>
      <c r="E7" s="1"/>
      <c r="F7" s="26" t="s">
        <v>1</v>
      </c>
      <c r="G7" s="26"/>
      <c r="H7" s="26"/>
    </row>
    <row r="8" spans="1:8" ht="23.25" customHeight="1">
      <c r="A8" s="7" t="s">
        <v>2</v>
      </c>
      <c r="B8" s="7" t="s">
        <v>3</v>
      </c>
      <c r="C8" s="7" t="s">
        <v>4</v>
      </c>
      <c r="D8" s="44" t="s">
        <v>5</v>
      </c>
      <c r="E8" s="46"/>
      <c r="F8" s="60" t="s">
        <v>6</v>
      </c>
      <c r="G8" s="60"/>
      <c r="H8" s="60"/>
    </row>
    <row r="9" spans="1:8" ht="18.75" customHeight="1">
      <c r="A9" s="9" t="s">
        <v>7</v>
      </c>
      <c r="B9" s="9" t="s">
        <v>8</v>
      </c>
      <c r="C9" s="9" t="s">
        <v>9</v>
      </c>
      <c r="D9" s="30" t="s">
        <v>10</v>
      </c>
      <c r="E9" s="31"/>
      <c r="F9" s="32" t="s">
        <v>11</v>
      </c>
      <c r="G9" s="32"/>
      <c r="H9" s="32"/>
    </row>
    <row r="10" spans="1:8" ht="21" customHeight="1">
      <c r="A10" s="11" t="s">
        <v>12</v>
      </c>
      <c r="B10" s="11"/>
      <c r="C10" s="11"/>
      <c r="D10" s="51" t="s">
        <v>13</v>
      </c>
      <c r="E10" s="52"/>
      <c r="F10" s="53">
        <f>F11+F15</f>
        <v>281000</v>
      </c>
      <c r="G10" s="53"/>
      <c r="H10" s="53"/>
    </row>
    <row r="11" spans="1:8" ht="21" customHeight="1">
      <c r="A11" s="12"/>
      <c r="B11" s="11" t="s">
        <v>15</v>
      </c>
      <c r="C11" s="11"/>
      <c r="D11" s="33" t="s">
        <v>16</v>
      </c>
      <c r="E11" s="34"/>
      <c r="F11" s="35">
        <f>F12</f>
        <v>1000</v>
      </c>
      <c r="G11" s="35"/>
      <c r="H11" s="35"/>
    </row>
    <row r="12" spans="1:8" ht="25.5" customHeight="1">
      <c r="A12" s="12"/>
      <c r="B12" s="12"/>
      <c r="C12" s="12" t="s">
        <v>18</v>
      </c>
      <c r="D12" s="27" t="s">
        <v>19</v>
      </c>
      <c r="E12" s="28"/>
      <c r="F12" s="29">
        <f>F13+F14</f>
        <v>1000</v>
      </c>
      <c r="G12" s="29"/>
      <c r="H12" s="29"/>
    </row>
    <row r="13" spans="1:8" ht="30" customHeight="1">
      <c r="A13" s="12"/>
      <c r="B13" s="12"/>
      <c r="C13" s="12"/>
      <c r="D13" s="27" t="s">
        <v>20</v>
      </c>
      <c r="E13" s="28"/>
      <c r="F13" s="29" t="s">
        <v>21</v>
      </c>
      <c r="G13" s="29"/>
      <c r="H13" s="29"/>
    </row>
    <row r="14" spans="1:8" ht="30" customHeight="1">
      <c r="A14" s="12"/>
      <c r="B14" s="12"/>
      <c r="C14" s="12"/>
      <c r="D14" s="27" t="s">
        <v>22</v>
      </c>
      <c r="E14" s="28"/>
      <c r="F14" s="29" t="s">
        <v>21</v>
      </c>
      <c r="G14" s="29"/>
      <c r="H14" s="29"/>
    </row>
    <row r="15" spans="1:8" ht="25.5" customHeight="1">
      <c r="A15" s="12"/>
      <c r="B15" s="14" t="s">
        <v>23</v>
      </c>
      <c r="C15" s="14"/>
      <c r="D15" s="39" t="s">
        <v>24</v>
      </c>
      <c r="E15" s="40"/>
      <c r="F15" s="41">
        <f>F16</f>
        <v>280000</v>
      </c>
      <c r="G15" s="41"/>
      <c r="H15" s="41"/>
    </row>
    <row r="16" spans="1:8" ht="30.75" customHeight="1">
      <c r="A16" s="12"/>
      <c r="B16" s="12"/>
      <c r="C16" s="12" t="s">
        <v>18</v>
      </c>
      <c r="D16" s="27" t="s">
        <v>19</v>
      </c>
      <c r="E16" s="28"/>
      <c r="F16" s="29">
        <f>F17+F18+F19+F20</f>
        <v>280000</v>
      </c>
      <c r="G16" s="29"/>
      <c r="H16" s="29"/>
    </row>
    <row r="17" spans="1:8" ht="36.75" customHeight="1">
      <c r="A17" s="12"/>
      <c r="B17" s="12"/>
      <c r="C17" s="12"/>
      <c r="D17" s="27" t="s">
        <v>26</v>
      </c>
      <c r="E17" s="28"/>
      <c r="F17" s="29" t="s">
        <v>27</v>
      </c>
      <c r="G17" s="29"/>
      <c r="H17" s="29"/>
    </row>
    <row r="18" spans="1:8" ht="24" customHeight="1">
      <c r="A18" s="12"/>
      <c r="B18" s="12"/>
      <c r="C18" s="12"/>
      <c r="D18" s="27" t="s">
        <v>28</v>
      </c>
      <c r="E18" s="28"/>
      <c r="F18" s="29" t="s">
        <v>29</v>
      </c>
      <c r="G18" s="29"/>
      <c r="H18" s="29"/>
    </row>
    <row r="19" spans="1:8" s="18" customFormat="1" ht="24" customHeight="1">
      <c r="A19" s="12"/>
      <c r="B19" s="12"/>
      <c r="C19" s="12"/>
      <c r="D19" s="27" t="s">
        <v>30</v>
      </c>
      <c r="E19" s="28"/>
      <c r="F19" s="29" t="s">
        <v>27</v>
      </c>
      <c r="G19" s="29"/>
      <c r="H19" s="29"/>
    </row>
    <row r="20" spans="1:8" ht="24" customHeight="1">
      <c r="A20" s="12"/>
      <c r="B20" s="12"/>
      <c r="C20" s="12"/>
      <c r="D20" s="36" t="s">
        <v>101</v>
      </c>
      <c r="E20" s="37"/>
      <c r="F20" s="38">
        <v>60000</v>
      </c>
      <c r="G20" s="38"/>
      <c r="H20" s="38"/>
    </row>
    <row r="21" spans="1:8" ht="25.5" customHeight="1">
      <c r="A21" s="11" t="s">
        <v>31</v>
      </c>
      <c r="B21" s="11"/>
      <c r="C21" s="11"/>
      <c r="D21" s="51" t="s">
        <v>32</v>
      </c>
      <c r="E21" s="52"/>
      <c r="F21" s="53">
        <f>F22</f>
        <v>291000</v>
      </c>
      <c r="G21" s="53"/>
      <c r="H21" s="53"/>
    </row>
    <row r="22" spans="1:8" ht="25.5" customHeight="1">
      <c r="A22" s="12"/>
      <c r="B22" s="11" t="s">
        <v>34</v>
      </c>
      <c r="C22" s="11"/>
      <c r="D22" s="33" t="s">
        <v>35</v>
      </c>
      <c r="E22" s="34"/>
      <c r="F22" s="35">
        <f>F23</f>
        <v>291000</v>
      </c>
      <c r="G22" s="35"/>
      <c r="H22" s="35"/>
    </row>
    <row r="23" spans="1:8" ht="25.5" customHeight="1">
      <c r="A23" s="12"/>
      <c r="B23" s="12"/>
      <c r="C23" s="12" t="s">
        <v>18</v>
      </c>
      <c r="D23" s="27" t="s">
        <v>19</v>
      </c>
      <c r="E23" s="28"/>
      <c r="F23" s="29">
        <f>F24+F25</f>
        <v>291000</v>
      </c>
      <c r="G23" s="29"/>
      <c r="H23" s="29"/>
    </row>
    <row r="24" spans="1:8" ht="25.5" customHeight="1">
      <c r="A24" s="12"/>
      <c r="B24" s="12"/>
      <c r="C24" s="12"/>
      <c r="D24" s="27" t="s">
        <v>36</v>
      </c>
      <c r="E24" s="28"/>
      <c r="F24" s="29" t="s">
        <v>37</v>
      </c>
      <c r="G24" s="29"/>
      <c r="H24" s="29"/>
    </row>
    <row r="25" spans="1:8" ht="25.5" customHeight="1">
      <c r="A25" s="12"/>
      <c r="B25" s="12"/>
      <c r="C25" s="12"/>
      <c r="D25" s="27" t="s">
        <v>38</v>
      </c>
      <c r="E25" s="28"/>
      <c r="F25" s="29" t="s">
        <v>14</v>
      </c>
      <c r="G25" s="29"/>
      <c r="H25" s="29"/>
    </row>
    <row r="26" spans="1:8" ht="33" customHeight="1">
      <c r="A26" s="16" t="s">
        <v>39</v>
      </c>
      <c r="B26" s="16"/>
      <c r="C26" s="16"/>
      <c r="D26" s="54" t="s">
        <v>40</v>
      </c>
      <c r="E26" s="55"/>
      <c r="F26" s="56">
        <f>F27</f>
        <v>0</v>
      </c>
      <c r="G26" s="56"/>
      <c r="H26" s="56"/>
    </row>
    <row r="27" spans="1:8" ht="27" customHeight="1">
      <c r="A27" s="16"/>
      <c r="B27" s="16" t="s">
        <v>41</v>
      </c>
      <c r="C27" s="16"/>
      <c r="D27" s="57" t="s">
        <v>42</v>
      </c>
      <c r="E27" s="58"/>
      <c r="F27" s="59">
        <f>F28</f>
        <v>0</v>
      </c>
      <c r="G27" s="59"/>
      <c r="H27" s="59"/>
    </row>
    <row r="28" spans="1:8" ht="54.75" customHeight="1">
      <c r="A28" s="17"/>
      <c r="B28" s="17"/>
      <c r="C28" s="17" t="s">
        <v>43</v>
      </c>
      <c r="D28" s="36" t="s">
        <v>44</v>
      </c>
      <c r="E28" s="37"/>
      <c r="F28" s="38">
        <f>F29+F30</f>
        <v>0</v>
      </c>
      <c r="G28" s="38"/>
      <c r="H28" s="38"/>
    </row>
    <row r="29" spans="1:8" ht="41.25" customHeight="1">
      <c r="A29" s="17"/>
      <c r="B29" s="17"/>
      <c r="C29" s="17"/>
      <c r="D29" s="36" t="s">
        <v>45</v>
      </c>
      <c r="E29" s="37"/>
      <c r="F29" s="38">
        <v>0</v>
      </c>
      <c r="G29" s="38"/>
      <c r="H29" s="38"/>
    </row>
    <row r="30" spans="1:8" ht="33.75" customHeight="1">
      <c r="A30" s="17"/>
      <c r="B30" s="17"/>
      <c r="C30" s="17"/>
      <c r="D30" s="36" t="s">
        <v>47</v>
      </c>
      <c r="E30" s="37"/>
      <c r="F30" s="38">
        <v>0</v>
      </c>
      <c r="G30" s="38"/>
      <c r="H30" s="38"/>
    </row>
    <row r="31" spans="1:8" ht="33.75" customHeight="1">
      <c r="A31" s="11" t="s">
        <v>48</v>
      </c>
      <c r="B31" s="11"/>
      <c r="C31" s="11"/>
      <c r="D31" s="51" t="s">
        <v>49</v>
      </c>
      <c r="E31" s="52"/>
      <c r="F31" s="53" t="str">
        <f>F32</f>
        <v>200 000,00</v>
      </c>
      <c r="G31" s="53"/>
      <c r="H31" s="53"/>
    </row>
    <row r="32" spans="1:8" ht="24.75" customHeight="1">
      <c r="A32" s="12"/>
      <c r="B32" s="11" t="s">
        <v>51</v>
      </c>
      <c r="C32" s="11"/>
      <c r="D32" s="33" t="s">
        <v>52</v>
      </c>
      <c r="E32" s="34"/>
      <c r="F32" s="35" t="str">
        <f>F33</f>
        <v>200 000,00</v>
      </c>
      <c r="G32" s="35"/>
      <c r="H32" s="35"/>
    </row>
    <row r="33" spans="1:8" ht="24.75" customHeight="1">
      <c r="A33" s="12"/>
      <c r="B33" s="12"/>
      <c r="C33" s="12" t="s">
        <v>53</v>
      </c>
      <c r="D33" s="27" t="s">
        <v>54</v>
      </c>
      <c r="E33" s="28"/>
      <c r="F33" s="42" t="str">
        <f>F34</f>
        <v>200 000,00</v>
      </c>
      <c r="G33" s="42"/>
      <c r="H33" s="42"/>
    </row>
    <row r="34" spans="1:8" ht="24.75" customHeight="1">
      <c r="A34" s="12"/>
      <c r="B34" s="12"/>
      <c r="C34" s="12"/>
      <c r="D34" s="27" t="s">
        <v>54</v>
      </c>
      <c r="E34" s="28"/>
      <c r="F34" s="29" t="s">
        <v>50</v>
      </c>
      <c r="G34" s="29"/>
      <c r="H34" s="29"/>
    </row>
    <row r="35" spans="1:8" ht="21" customHeight="1">
      <c r="A35" s="11" t="s">
        <v>55</v>
      </c>
      <c r="B35" s="11"/>
      <c r="C35" s="11"/>
      <c r="D35" s="51" t="s">
        <v>56</v>
      </c>
      <c r="E35" s="52"/>
      <c r="F35" s="53">
        <f>F36+F44</f>
        <v>1145500</v>
      </c>
      <c r="G35" s="53"/>
      <c r="H35" s="53"/>
    </row>
    <row r="36" spans="1:8" ht="21" customHeight="1">
      <c r="A36" s="12"/>
      <c r="B36" s="11" t="s">
        <v>58</v>
      </c>
      <c r="C36" s="11"/>
      <c r="D36" s="33" t="s">
        <v>59</v>
      </c>
      <c r="E36" s="34"/>
      <c r="F36" s="35">
        <f>F37+F39</f>
        <v>96500</v>
      </c>
      <c r="G36" s="35"/>
      <c r="H36" s="35"/>
    </row>
    <row r="37" spans="1:8" ht="27.75" customHeight="1">
      <c r="A37" s="12"/>
      <c r="B37" s="12"/>
      <c r="C37" s="12" t="s">
        <v>18</v>
      </c>
      <c r="D37" s="27" t="s">
        <v>19</v>
      </c>
      <c r="E37" s="28"/>
      <c r="F37" s="29" t="str">
        <f>F38</f>
        <v>50 000,00</v>
      </c>
      <c r="G37" s="29"/>
      <c r="H37" s="29"/>
    </row>
    <row r="38" spans="1:8" ht="27.75" customHeight="1">
      <c r="A38" s="12"/>
      <c r="B38" s="12"/>
      <c r="C38" s="12"/>
      <c r="D38" s="27" t="s">
        <v>61</v>
      </c>
      <c r="E38" s="28"/>
      <c r="F38" s="29" t="s">
        <v>46</v>
      </c>
      <c r="G38" s="29"/>
      <c r="H38" s="29"/>
    </row>
    <row r="39" spans="1:8" ht="27.75" customHeight="1">
      <c r="A39" s="12"/>
      <c r="B39" s="12"/>
      <c r="C39" s="12" t="s">
        <v>62</v>
      </c>
      <c r="D39" s="27" t="s">
        <v>63</v>
      </c>
      <c r="E39" s="28"/>
      <c r="F39" s="29">
        <f>F40+F41+F42+F43</f>
        <v>46500</v>
      </c>
      <c r="G39" s="29"/>
      <c r="H39" s="29"/>
    </row>
    <row r="40" spans="1:8" ht="21" customHeight="1">
      <c r="A40" s="12"/>
      <c r="B40" s="12"/>
      <c r="C40" s="12"/>
      <c r="D40" s="27" t="s">
        <v>65</v>
      </c>
      <c r="E40" s="28"/>
      <c r="F40" s="29" t="s">
        <v>66</v>
      </c>
      <c r="G40" s="29"/>
      <c r="H40" s="29"/>
    </row>
    <row r="41" spans="1:8" ht="24" customHeight="1">
      <c r="A41" s="12"/>
      <c r="B41" s="12"/>
      <c r="C41" s="12"/>
      <c r="D41" s="27" t="s">
        <v>67</v>
      </c>
      <c r="E41" s="28"/>
      <c r="F41" s="29" t="s">
        <v>68</v>
      </c>
      <c r="G41" s="29"/>
      <c r="H41" s="29"/>
    </row>
    <row r="42" spans="1:8" ht="24" customHeight="1">
      <c r="A42" s="12"/>
      <c r="B42" s="12"/>
      <c r="C42" s="12"/>
      <c r="D42" s="27" t="s">
        <v>69</v>
      </c>
      <c r="E42" s="28"/>
      <c r="F42" s="29" t="s">
        <v>70</v>
      </c>
      <c r="G42" s="29"/>
      <c r="H42" s="29"/>
    </row>
    <row r="43" spans="1:8" ht="24" customHeight="1">
      <c r="A43" s="12"/>
      <c r="B43" s="12"/>
      <c r="C43" s="12"/>
      <c r="D43" s="27" t="s">
        <v>71</v>
      </c>
      <c r="E43" s="28"/>
      <c r="F43" s="29" t="s">
        <v>66</v>
      </c>
      <c r="G43" s="29"/>
      <c r="H43" s="29"/>
    </row>
    <row r="44" spans="1:8" ht="26.25" customHeight="1">
      <c r="A44" s="12"/>
      <c r="B44" s="14" t="s">
        <v>72</v>
      </c>
      <c r="C44" s="14"/>
      <c r="D44" s="39" t="s">
        <v>73</v>
      </c>
      <c r="E44" s="40"/>
      <c r="F44" s="41">
        <f>F45</f>
        <v>1049000</v>
      </c>
      <c r="G44" s="41"/>
      <c r="H44" s="41"/>
    </row>
    <row r="45" spans="1:8" ht="26.25" customHeight="1">
      <c r="A45" s="12"/>
      <c r="B45" s="12"/>
      <c r="C45" s="12" t="s">
        <v>18</v>
      </c>
      <c r="D45" s="27" t="s">
        <v>19</v>
      </c>
      <c r="E45" s="28"/>
      <c r="F45" s="29">
        <f>F46+F47</f>
        <v>1049000</v>
      </c>
      <c r="G45" s="29"/>
      <c r="H45" s="29"/>
    </row>
    <row r="46" spans="1:8" ht="36.75" customHeight="1">
      <c r="A46" s="12"/>
      <c r="B46" s="12"/>
      <c r="C46" s="12"/>
      <c r="D46" s="27" t="s">
        <v>75</v>
      </c>
      <c r="E46" s="28"/>
      <c r="F46" s="29" t="s">
        <v>76</v>
      </c>
      <c r="G46" s="29"/>
      <c r="H46" s="29"/>
    </row>
    <row r="47" spans="1:8" ht="30.75" customHeight="1">
      <c r="A47" s="12"/>
      <c r="B47" s="12"/>
      <c r="C47" s="12"/>
      <c r="D47" s="27" t="s">
        <v>77</v>
      </c>
      <c r="E47" s="28"/>
      <c r="F47" s="29" t="s">
        <v>78</v>
      </c>
      <c r="G47" s="29"/>
      <c r="H47" s="29"/>
    </row>
    <row r="48" spans="1:8" ht="27" customHeight="1">
      <c r="A48" s="14" t="s">
        <v>79</v>
      </c>
      <c r="B48" s="14"/>
      <c r="C48" s="14"/>
      <c r="D48" s="48" t="s">
        <v>80</v>
      </c>
      <c r="E48" s="49"/>
      <c r="F48" s="50">
        <f>F49+F52+F55+F58</f>
        <v>401000</v>
      </c>
      <c r="G48" s="50"/>
      <c r="H48" s="50"/>
    </row>
    <row r="49" spans="1:8" ht="21" customHeight="1">
      <c r="A49" s="12"/>
      <c r="B49" s="14" t="s">
        <v>82</v>
      </c>
      <c r="C49" s="14"/>
      <c r="D49" s="39" t="s">
        <v>83</v>
      </c>
      <c r="E49" s="40"/>
      <c r="F49" s="41" t="str">
        <f>F50</f>
        <v>200 000,00</v>
      </c>
      <c r="G49" s="41"/>
      <c r="H49" s="41"/>
    </row>
    <row r="50" spans="1:8" ht="24.75" customHeight="1">
      <c r="A50" s="12"/>
      <c r="B50" s="12"/>
      <c r="C50" s="12" t="s">
        <v>18</v>
      </c>
      <c r="D50" s="27" t="s">
        <v>19</v>
      </c>
      <c r="E50" s="28"/>
      <c r="F50" s="29" t="str">
        <f>F51</f>
        <v>200 000,00</v>
      </c>
      <c r="G50" s="29"/>
      <c r="H50" s="29"/>
    </row>
    <row r="51" spans="1:8" ht="24.75" customHeight="1">
      <c r="A51" s="12"/>
      <c r="B51" s="12"/>
      <c r="C51" s="12"/>
      <c r="D51" s="27" t="s">
        <v>84</v>
      </c>
      <c r="E51" s="28"/>
      <c r="F51" s="29" t="s">
        <v>50</v>
      </c>
      <c r="G51" s="29"/>
      <c r="H51" s="29"/>
    </row>
    <row r="52" spans="1:8" ht="24.75" customHeight="1">
      <c r="A52" s="12"/>
      <c r="B52" s="14" t="s">
        <v>85</v>
      </c>
      <c r="C52" s="14"/>
      <c r="D52" s="39" t="s">
        <v>86</v>
      </c>
      <c r="E52" s="40"/>
      <c r="F52" s="41" t="str">
        <f>F53</f>
        <v>100 000,00</v>
      </c>
      <c r="G52" s="41"/>
      <c r="H52" s="41"/>
    </row>
    <row r="53" spans="1:8" ht="24.75" customHeight="1">
      <c r="A53" s="12"/>
      <c r="B53" s="12"/>
      <c r="C53" s="12" t="s">
        <v>18</v>
      </c>
      <c r="D53" s="27" t="s">
        <v>19</v>
      </c>
      <c r="E53" s="28"/>
      <c r="F53" s="29" t="str">
        <f>F54</f>
        <v>100 000,00</v>
      </c>
      <c r="G53" s="29"/>
      <c r="H53" s="29"/>
    </row>
    <row r="54" spans="1:8" ht="24.75" customHeight="1">
      <c r="A54" s="12"/>
      <c r="B54" s="12"/>
      <c r="C54" s="12"/>
      <c r="D54" s="27" t="s">
        <v>87</v>
      </c>
      <c r="E54" s="28"/>
      <c r="F54" s="29" t="s">
        <v>27</v>
      </c>
      <c r="G54" s="29"/>
      <c r="H54" s="29"/>
    </row>
    <row r="55" spans="1:8" ht="24.75" customHeight="1">
      <c r="A55" s="12"/>
      <c r="B55" s="14" t="s">
        <v>88</v>
      </c>
      <c r="C55" s="14"/>
      <c r="D55" s="39" t="s">
        <v>89</v>
      </c>
      <c r="E55" s="40"/>
      <c r="F55" s="41" t="str">
        <f>F56</f>
        <v>500,00</v>
      </c>
      <c r="G55" s="41"/>
      <c r="H55" s="41"/>
    </row>
    <row r="56" spans="1:8" ht="24.75" customHeight="1">
      <c r="A56" s="12"/>
      <c r="B56" s="12"/>
      <c r="C56" s="12" t="s">
        <v>18</v>
      </c>
      <c r="D56" s="27" t="s">
        <v>19</v>
      </c>
      <c r="E56" s="28"/>
      <c r="F56" s="29" t="str">
        <f>F57</f>
        <v>500,00</v>
      </c>
      <c r="G56" s="29"/>
      <c r="H56" s="29"/>
    </row>
    <row r="57" spans="1:8" ht="24.75" customHeight="1">
      <c r="A57" s="12"/>
      <c r="B57" s="12"/>
      <c r="C57" s="12"/>
      <c r="D57" s="27" t="s">
        <v>90</v>
      </c>
      <c r="E57" s="28"/>
      <c r="F57" s="29" t="s">
        <v>21</v>
      </c>
      <c r="G57" s="29"/>
      <c r="H57" s="29"/>
    </row>
    <row r="58" spans="1:8" ht="24.75" customHeight="1">
      <c r="A58" s="12"/>
      <c r="B58" s="14" t="s">
        <v>91</v>
      </c>
      <c r="C58" s="14"/>
      <c r="D58" s="39" t="s">
        <v>73</v>
      </c>
      <c r="E58" s="40"/>
      <c r="F58" s="41">
        <f>F59</f>
        <v>100500</v>
      </c>
      <c r="G58" s="41"/>
      <c r="H58" s="41"/>
    </row>
    <row r="59" spans="1:8" ht="24.75" customHeight="1">
      <c r="A59" s="12"/>
      <c r="B59" s="12"/>
      <c r="C59" s="12" t="s">
        <v>18</v>
      </c>
      <c r="D59" s="27" t="s">
        <v>19</v>
      </c>
      <c r="E59" s="28"/>
      <c r="F59" s="29">
        <f>F60+F61</f>
        <v>100500</v>
      </c>
      <c r="G59" s="29"/>
      <c r="H59" s="29"/>
    </row>
    <row r="60" spans="1:8" ht="24.75" customHeight="1">
      <c r="A60" s="12"/>
      <c r="B60" s="12"/>
      <c r="C60" s="12"/>
      <c r="D60" s="27" t="s">
        <v>92</v>
      </c>
      <c r="E60" s="28"/>
      <c r="F60" s="29" t="s">
        <v>21</v>
      </c>
      <c r="G60" s="29"/>
      <c r="H60" s="29"/>
    </row>
    <row r="61" spans="1:8" ht="24.75" customHeight="1">
      <c r="A61" s="12"/>
      <c r="B61" s="17"/>
      <c r="C61" s="17"/>
      <c r="D61" s="36" t="s">
        <v>99</v>
      </c>
      <c r="E61" s="37"/>
      <c r="F61" s="38">
        <v>100000</v>
      </c>
      <c r="G61" s="38"/>
      <c r="H61" s="38"/>
    </row>
    <row r="62" spans="1:8" ht="32.25" customHeight="1">
      <c r="A62" s="44" t="s">
        <v>93</v>
      </c>
      <c r="B62" s="45"/>
      <c r="C62" s="45"/>
      <c r="D62" s="45"/>
      <c r="E62" s="46"/>
      <c r="F62" s="47">
        <f>F10+F21+F26+F31+F35+F48</f>
        <v>2318500</v>
      </c>
      <c r="G62" s="47"/>
      <c r="H62" s="47"/>
    </row>
    <row r="63" spans="1:8" ht="5.25" customHeight="1">
      <c r="A63" s="43"/>
      <c r="B63" s="43"/>
      <c r="C63" s="43"/>
      <c r="D63" s="43"/>
      <c r="E63" s="43"/>
      <c r="F63" s="43"/>
      <c r="G63" s="43"/>
      <c r="H63" s="43"/>
    </row>
  </sheetData>
  <mergeCells count="116">
    <mergeCell ref="E1:H1"/>
    <mergeCell ref="E2:H2"/>
    <mergeCell ref="E3:H3"/>
    <mergeCell ref="E4:H4"/>
    <mergeCell ref="F7:H7"/>
    <mergeCell ref="D8:E8"/>
    <mergeCell ref="F8:H8"/>
    <mergeCell ref="D12:E12"/>
    <mergeCell ref="F12:H12"/>
    <mergeCell ref="D13:E13"/>
    <mergeCell ref="F13:H13"/>
    <mergeCell ref="D14:E14"/>
    <mergeCell ref="F14:H14"/>
    <mergeCell ref="D9:E9"/>
    <mergeCell ref="F9:H9"/>
    <mergeCell ref="D10:E10"/>
    <mergeCell ref="F10:H10"/>
    <mergeCell ref="D11:E11"/>
    <mergeCell ref="F11:H11"/>
    <mergeCell ref="D18:E18"/>
    <mergeCell ref="F18:H18"/>
    <mergeCell ref="D20:E20"/>
    <mergeCell ref="F20:H20"/>
    <mergeCell ref="D21:E21"/>
    <mergeCell ref="F21:H21"/>
    <mergeCell ref="D15:E15"/>
    <mergeCell ref="F15:H15"/>
    <mergeCell ref="D16:E16"/>
    <mergeCell ref="F16:H16"/>
    <mergeCell ref="D17:E17"/>
    <mergeCell ref="F17:H17"/>
    <mergeCell ref="F19:H19"/>
    <mergeCell ref="D19:E19"/>
    <mergeCell ref="D25:E25"/>
    <mergeCell ref="F25:H25"/>
    <mergeCell ref="D26:E26"/>
    <mergeCell ref="F26:H26"/>
    <mergeCell ref="D27:E27"/>
    <mergeCell ref="F27:H27"/>
    <mergeCell ref="D22:E22"/>
    <mergeCell ref="F22:H22"/>
    <mergeCell ref="D23:E23"/>
    <mergeCell ref="F23:H23"/>
    <mergeCell ref="D24:E24"/>
    <mergeCell ref="F24:H24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D49:E49"/>
    <mergeCell ref="F49:H49"/>
    <mergeCell ref="D50:E50"/>
    <mergeCell ref="F50:H50"/>
    <mergeCell ref="D51:E51"/>
    <mergeCell ref="F51:H51"/>
    <mergeCell ref="D46:E46"/>
    <mergeCell ref="F46:H46"/>
    <mergeCell ref="D47:E47"/>
    <mergeCell ref="F47:H47"/>
    <mergeCell ref="D48:E48"/>
    <mergeCell ref="F48:H48"/>
    <mergeCell ref="D55:E55"/>
    <mergeCell ref="F55:H55"/>
    <mergeCell ref="D56:E56"/>
    <mergeCell ref="F56:H56"/>
    <mergeCell ref="D57:E57"/>
    <mergeCell ref="F57:H57"/>
    <mergeCell ref="D52:E52"/>
    <mergeCell ref="F52:H52"/>
    <mergeCell ref="D53:E53"/>
    <mergeCell ref="F53:H53"/>
    <mergeCell ref="D54:E54"/>
    <mergeCell ref="F54:H54"/>
    <mergeCell ref="A62:E62"/>
    <mergeCell ref="F62:H62"/>
    <mergeCell ref="A63:H63"/>
    <mergeCell ref="F60:H60"/>
    <mergeCell ref="D60:E60"/>
    <mergeCell ref="D58:E58"/>
    <mergeCell ref="F58:H58"/>
    <mergeCell ref="D59:E59"/>
    <mergeCell ref="F59:H59"/>
    <mergeCell ref="D61:E61"/>
    <mergeCell ref="F61:H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tToHeight="3" orientation="landscape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D17" sqref="D17:E17"/>
    </sheetView>
  </sheetViews>
  <sheetFormatPr defaultRowHeight="12.75"/>
  <cols>
    <col min="1" max="1" width="9.1640625" style="2" customWidth="1"/>
    <col min="2" max="2" width="13" style="2" customWidth="1"/>
    <col min="3" max="3" width="12.6640625" style="2" customWidth="1"/>
    <col min="4" max="4" width="93.33203125" style="2" customWidth="1"/>
    <col min="5" max="5" width="7.1640625" style="2" customWidth="1"/>
    <col min="6" max="6" width="11.1640625" style="2" customWidth="1"/>
    <col min="7" max="7" width="10.83203125" style="2" customWidth="1"/>
    <col min="8" max="8" width="12.33203125" style="2" customWidth="1"/>
    <col min="9" max="16384" width="9.33203125" style="2"/>
  </cols>
  <sheetData>
    <row r="1" spans="1:8" ht="14.25" customHeight="1">
      <c r="A1" s="1"/>
      <c r="B1" s="1"/>
      <c r="C1" s="1"/>
      <c r="D1" s="1"/>
      <c r="E1" s="61" t="s">
        <v>95</v>
      </c>
      <c r="F1" s="61"/>
      <c r="G1" s="61"/>
      <c r="H1" s="61"/>
    </row>
    <row r="2" spans="1:8" ht="18" customHeight="1">
      <c r="A2" s="1"/>
      <c r="B2" s="1"/>
      <c r="C2" s="1"/>
      <c r="D2" s="1"/>
      <c r="E2" s="62" t="s">
        <v>97</v>
      </c>
      <c r="F2" s="62"/>
      <c r="G2" s="62"/>
      <c r="H2" s="62"/>
    </row>
    <row r="3" spans="1:8" ht="18" customHeight="1">
      <c r="A3" s="1"/>
      <c r="B3" s="1"/>
      <c r="C3" s="1"/>
      <c r="D3" s="1"/>
      <c r="E3" s="63" t="s">
        <v>96</v>
      </c>
      <c r="F3" s="63"/>
      <c r="G3" s="63"/>
      <c r="H3" s="63"/>
    </row>
    <row r="4" spans="1:8" ht="18" customHeight="1">
      <c r="A4" s="1"/>
      <c r="B4" s="1"/>
      <c r="C4" s="1"/>
      <c r="D4" s="1"/>
      <c r="E4" s="64" t="s">
        <v>98</v>
      </c>
      <c r="F4" s="64"/>
      <c r="G4" s="64"/>
      <c r="H4" s="64"/>
    </row>
    <row r="5" spans="1:8" ht="9" customHeight="1">
      <c r="A5" s="1"/>
      <c r="B5" s="1"/>
      <c r="C5" s="1"/>
      <c r="D5" s="1"/>
      <c r="E5" s="1"/>
      <c r="F5" s="3"/>
      <c r="G5" s="3"/>
      <c r="H5" s="3"/>
    </row>
    <row r="6" spans="1:8" ht="23.25" customHeight="1">
      <c r="A6" s="1"/>
      <c r="B6" s="1"/>
      <c r="C6" s="4"/>
      <c r="D6" s="5" t="s">
        <v>0</v>
      </c>
      <c r="E6" s="5"/>
      <c r="F6" s="3"/>
      <c r="G6" s="3"/>
      <c r="H6" s="3"/>
    </row>
    <row r="7" spans="1:8">
      <c r="A7" s="1"/>
      <c r="B7" s="1"/>
      <c r="C7" s="1"/>
      <c r="D7" s="1"/>
      <c r="E7" s="1"/>
      <c r="F7" s="26" t="s">
        <v>1</v>
      </c>
      <c r="G7" s="26"/>
      <c r="H7" s="26"/>
    </row>
    <row r="8" spans="1:8" ht="23.25" customHeight="1">
      <c r="A8" s="6" t="s">
        <v>2</v>
      </c>
      <c r="B8" s="6" t="s">
        <v>3</v>
      </c>
      <c r="C8" s="6" t="s">
        <v>4</v>
      </c>
      <c r="D8" s="44" t="s">
        <v>5</v>
      </c>
      <c r="E8" s="46"/>
      <c r="F8" s="60" t="s">
        <v>6</v>
      </c>
      <c r="G8" s="60"/>
      <c r="H8" s="60"/>
    </row>
    <row r="9" spans="1:8" ht="18.75" customHeight="1">
      <c r="A9" s="8" t="s">
        <v>7</v>
      </c>
      <c r="B9" s="8" t="s">
        <v>8</v>
      </c>
      <c r="C9" s="8" t="s">
        <v>9</v>
      </c>
      <c r="D9" s="30" t="s">
        <v>10</v>
      </c>
      <c r="E9" s="31"/>
      <c r="F9" s="32" t="s">
        <v>11</v>
      </c>
      <c r="G9" s="32"/>
      <c r="H9" s="32"/>
    </row>
    <row r="10" spans="1:8" ht="21" customHeight="1">
      <c r="A10" s="10" t="s">
        <v>12</v>
      </c>
      <c r="B10" s="10"/>
      <c r="C10" s="10"/>
      <c r="D10" s="51" t="s">
        <v>13</v>
      </c>
      <c r="E10" s="52"/>
      <c r="F10" s="66" t="s">
        <v>14</v>
      </c>
      <c r="G10" s="66"/>
      <c r="H10" s="66"/>
    </row>
    <row r="11" spans="1:8" ht="21" customHeight="1">
      <c r="A11" s="12"/>
      <c r="B11" s="10" t="s">
        <v>15</v>
      </c>
      <c r="C11" s="10"/>
      <c r="D11" s="33" t="s">
        <v>16</v>
      </c>
      <c r="E11" s="34"/>
      <c r="F11" s="67" t="s">
        <v>17</v>
      </c>
      <c r="G11" s="67"/>
      <c r="H11" s="67"/>
    </row>
    <row r="12" spans="1:8" ht="25.5" customHeight="1">
      <c r="A12" s="12"/>
      <c r="B12" s="12"/>
      <c r="C12" s="12" t="s">
        <v>18</v>
      </c>
      <c r="D12" s="27" t="s">
        <v>19</v>
      </c>
      <c r="E12" s="28"/>
      <c r="F12" s="65" t="s">
        <v>17</v>
      </c>
      <c r="G12" s="65"/>
      <c r="H12" s="65"/>
    </row>
    <row r="13" spans="1:8" ht="30" customHeight="1">
      <c r="A13" s="12"/>
      <c r="B13" s="12"/>
      <c r="C13" s="12"/>
      <c r="D13" s="27" t="s">
        <v>20</v>
      </c>
      <c r="E13" s="28"/>
      <c r="F13" s="65" t="s">
        <v>21</v>
      </c>
      <c r="G13" s="65"/>
      <c r="H13" s="65"/>
    </row>
    <row r="14" spans="1:8" ht="30" customHeight="1">
      <c r="A14" s="12"/>
      <c r="B14" s="12"/>
      <c r="C14" s="12"/>
      <c r="D14" s="27" t="s">
        <v>22</v>
      </c>
      <c r="E14" s="28"/>
      <c r="F14" s="65" t="s">
        <v>21</v>
      </c>
      <c r="G14" s="65"/>
      <c r="H14" s="65"/>
    </row>
    <row r="15" spans="1:8" ht="25.5" customHeight="1">
      <c r="A15" s="12"/>
      <c r="B15" s="13" t="s">
        <v>23</v>
      </c>
      <c r="C15" s="13"/>
      <c r="D15" s="39" t="s">
        <v>24</v>
      </c>
      <c r="E15" s="40"/>
      <c r="F15" s="68" t="s">
        <v>25</v>
      </c>
      <c r="G15" s="68"/>
      <c r="H15" s="68"/>
    </row>
    <row r="16" spans="1:8" ht="30.75" customHeight="1">
      <c r="A16" s="12"/>
      <c r="B16" s="12"/>
      <c r="C16" s="12" t="s">
        <v>18</v>
      </c>
      <c r="D16" s="27" t="s">
        <v>19</v>
      </c>
      <c r="E16" s="28"/>
      <c r="F16" s="65" t="s">
        <v>25</v>
      </c>
      <c r="G16" s="65"/>
      <c r="H16" s="65"/>
    </row>
    <row r="17" spans="1:8" ht="36.75" customHeight="1">
      <c r="A17" s="12"/>
      <c r="B17" s="12"/>
      <c r="C17" s="12"/>
      <c r="D17" s="27" t="s">
        <v>26</v>
      </c>
      <c r="E17" s="28"/>
      <c r="F17" s="65" t="s">
        <v>27</v>
      </c>
      <c r="G17" s="65"/>
      <c r="H17" s="65"/>
    </row>
    <row r="18" spans="1:8" ht="24" customHeight="1">
      <c r="A18" s="12"/>
      <c r="B18" s="12"/>
      <c r="C18" s="12"/>
      <c r="D18" s="27" t="s">
        <v>28</v>
      </c>
      <c r="E18" s="28"/>
      <c r="F18" s="65" t="s">
        <v>29</v>
      </c>
      <c r="G18" s="65"/>
      <c r="H18" s="65"/>
    </row>
    <row r="19" spans="1:8" ht="24" customHeight="1">
      <c r="A19" s="12"/>
      <c r="B19" s="12"/>
      <c r="C19" s="12"/>
      <c r="D19" s="27" t="s">
        <v>30</v>
      </c>
      <c r="E19" s="28"/>
      <c r="F19" s="65" t="s">
        <v>27</v>
      </c>
      <c r="G19" s="65"/>
      <c r="H19" s="65"/>
    </row>
    <row r="20" spans="1:8" ht="25.5" customHeight="1">
      <c r="A20" s="10" t="s">
        <v>31</v>
      </c>
      <c r="B20" s="10"/>
      <c r="C20" s="10"/>
      <c r="D20" s="51" t="s">
        <v>32</v>
      </c>
      <c r="E20" s="52"/>
      <c r="F20" s="66" t="s">
        <v>33</v>
      </c>
      <c r="G20" s="66"/>
      <c r="H20" s="66"/>
    </row>
    <row r="21" spans="1:8" ht="25.5" customHeight="1">
      <c r="A21" s="12"/>
      <c r="B21" s="10" t="s">
        <v>34</v>
      </c>
      <c r="C21" s="10"/>
      <c r="D21" s="33" t="s">
        <v>35</v>
      </c>
      <c r="E21" s="34"/>
      <c r="F21" s="67" t="s">
        <v>33</v>
      </c>
      <c r="G21" s="67"/>
      <c r="H21" s="67"/>
    </row>
    <row r="22" spans="1:8" ht="25.5" customHeight="1">
      <c r="A22" s="12"/>
      <c r="B22" s="12"/>
      <c r="C22" s="12" t="s">
        <v>18</v>
      </c>
      <c r="D22" s="27" t="s">
        <v>19</v>
      </c>
      <c r="E22" s="28"/>
      <c r="F22" s="65" t="s">
        <v>33</v>
      </c>
      <c r="G22" s="65"/>
      <c r="H22" s="65"/>
    </row>
    <row r="23" spans="1:8" ht="25.5" customHeight="1">
      <c r="A23" s="12"/>
      <c r="B23" s="12"/>
      <c r="C23" s="12"/>
      <c r="D23" s="27" t="s">
        <v>36</v>
      </c>
      <c r="E23" s="28"/>
      <c r="F23" s="65" t="s">
        <v>37</v>
      </c>
      <c r="G23" s="65"/>
      <c r="H23" s="65"/>
    </row>
    <row r="24" spans="1:8" ht="25.5" customHeight="1">
      <c r="A24" s="12"/>
      <c r="B24" s="12"/>
      <c r="C24" s="12"/>
      <c r="D24" s="27" t="s">
        <v>38</v>
      </c>
      <c r="E24" s="28"/>
      <c r="F24" s="65" t="s">
        <v>14</v>
      </c>
      <c r="G24" s="65"/>
      <c r="H24" s="65"/>
    </row>
    <row r="25" spans="1:8" ht="33" customHeight="1">
      <c r="A25" s="10" t="s">
        <v>39</v>
      </c>
      <c r="B25" s="10"/>
      <c r="C25" s="10"/>
      <c r="D25" s="51" t="s">
        <v>40</v>
      </c>
      <c r="E25" s="52"/>
      <c r="F25" s="66" t="s">
        <v>27</v>
      </c>
      <c r="G25" s="66"/>
      <c r="H25" s="66"/>
    </row>
    <row r="26" spans="1:8" ht="27" customHeight="1">
      <c r="A26" s="10"/>
      <c r="B26" s="10" t="s">
        <v>41</v>
      </c>
      <c r="C26" s="10"/>
      <c r="D26" s="33" t="s">
        <v>42</v>
      </c>
      <c r="E26" s="34"/>
      <c r="F26" s="67" t="s">
        <v>27</v>
      </c>
      <c r="G26" s="67"/>
      <c r="H26" s="67"/>
    </row>
    <row r="27" spans="1:8" ht="54.75" customHeight="1">
      <c r="A27" s="12"/>
      <c r="B27" s="12"/>
      <c r="C27" s="12" t="s">
        <v>43</v>
      </c>
      <c r="D27" s="27" t="s">
        <v>44</v>
      </c>
      <c r="E27" s="28"/>
      <c r="F27" s="65" t="s">
        <v>27</v>
      </c>
      <c r="G27" s="65"/>
      <c r="H27" s="65"/>
    </row>
    <row r="28" spans="1:8" ht="41.25" customHeight="1">
      <c r="A28" s="12"/>
      <c r="B28" s="12"/>
      <c r="C28" s="12"/>
      <c r="D28" s="27" t="s">
        <v>45</v>
      </c>
      <c r="E28" s="28"/>
      <c r="F28" s="65" t="s">
        <v>46</v>
      </c>
      <c r="G28" s="65"/>
      <c r="H28" s="65"/>
    </row>
    <row r="29" spans="1:8" ht="33.75" customHeight="1">
      <c r="A29" s="12"/>
      <c r="B29" s="12"/>
      <c r="C29" s="12"/>
      <c r="D29" s="27" t="s">
        <v>47</v>
      </c>
      <c r="E29" s="28"/>
      <c r="F29" s="65" t="s">
        <v>46</v>
      </c>
      <c r="G29" s="65"/>
      <c r="H29" s="65"/>
    </row>
    <row r="30" spans="1:8" ht="33.75" customHeight="1">
      <c r="A30" s="10" t="s">
        <v>48</v>
      </c>
      <c r="B30" s="10"/>
      <c r="C30" s="10"/>
      <c r="D30" s="51" t="s">
        <v>49</v>
      </c>
      <c r="E30" s="52"/>
      <c r="F30" s="66" t="s">
        <v>50</v>
      </c>
      <c r="G30" s="66"/>
      <c r="H30" s="66"/>
    </row>
    <row r="31" spans="1:8" ht="24.75" customHeight="1">
      <c r="A31" s="12"/>
      <c r="B31" s="10" t="s">
        <v>51</v>
      </c>
      <c r="C31" s="10"/>
      <c r="D31" s="33" t="s">
        <v>52</v>
      </c>
      <c r="E31" s="34"/>
      <c r="F31" s="67" t="s">
        <v>50</v>
      </c>
      <c r="G31" s="67"/>
      <c r="H31" s="67"/>
    </row>
    <row r="32" spans="1:8" ht="24.75" customHeight="1">
      <c r="A32" s="12"/>
      <c r="B32" s="12"/>
      <c r="C32" s="12" t="s">
        <v>53</v>
      </c>
      <c r="D32" s="27" t="s">
        <v>54</v>
      </c>
      <c r="E32" s="28"/>
      <c r="F32" s="69" t="s">
        <v>50</v>
      </c>
      <c r="G32" s="69"/>
      <c r="H32" s="69"/>
    </row>
    <row r="33" spans="1:8" ht="24.75" customHeight="1">
      <c r="A33" s="12"/>
      <c r="B33" s="12"/>
      <c r="C33" s="12"/>
      <c r="D33" s="27" t="s">
        <v>54</v>
      </c>
      <c r="E33" s="28"/>
      <c r="F33" s="65" t="s">
        <v>50</v>
      </c>
      <c r="G33" s="65"/>
      <c r="H33" s="65"/>
    </row>
    <row r="34" spans="1:8" ht="21" customHeight="1">
      <c r="A34" s="10" t="s">
        <v>55</v>
      </c>
      <c r="B34" s="10"/>
      <c r="C34" s="10"/>
      <c r="D34" s="51" t="s">
        <v>56</v>
      </c>
      <c r="E34" s="52"/>
      <c r="F34" s="66" t="s">
        <v>57</v>
      </c>
      <c r="G34" s="66"/>
      <c r="H34" s="66"/>
    </row>
    <row r="35" spans="1:8" ht="21" customHeight="1">
      <c r="A35" s="12"/>
      <c r="B35" s="10" t="s">
        <v>58</v>
      </c>
      <c r="C35" s="10"/>
      <c r="D35" s="33" t="s">
        <v>59</v>
      </c>
      <c r="E35" s="34"/>
      <c r="F35" s="67" t="s">
        <v>60</v>
      </c>
      <c r="G35" s="67"/>
      <c r="H35" s="67"/>
    </row>
    <row r="36" spans="1:8" ht="27.75" customHeight="1">
      <c r="A36" s="12"/>
      <c r="B36" s="12"/>
      <c r="C36" s="12" t="s">
        <v>18</v>
      </c>
      <c r="D36" s="27" t="s">
        <v>19</v>
      </c>
      <c r="E36" s="28"/>
      <c r="F36" s="65" t="s">
        <v>46</v>
      </c>
      <c r="G36" s="65"/>
      <c r="H36" s="65"/>
    </row>
    <row r="37" spans="1:8" ht="27.75" customHeight="1">
      <c r="A37" s="12"/>
      <c r="B37" s="12"/>
      <c r="C37" s="12"/>
      <c r="D37" s="27" t="s">
        <v>61</v>
      </c>
      <c r="E37" s="28"/>
      <c r="F37" s="65" t="s">
        <v>46</v>
      </c>
      <c r="G37" s="65"/>
      <c r="H37" s="65"/>
    </row>
    <row r="38" spans="1:8" ht="27.75" customHeight="1">
      <c r="A38" s="12"/>
      <c r="B38" s="12"/>
      <c r="C38" s="12" t="s">
        <v>62</v>
      </c>
      <c r="D38" s="27" t="s">
        <v>63</v>
      </c>
      <c r="E38" s="28"/>
      <c r="F38" s="65" t="s">
        <v>64</v>
      </c>
      <c r="G38" s="65"/>
      <c r="H38" s="65"/>
    </row>
    <row r="39" spans="1:8" ht="21" customHeight="1">
      <c r="A39" s="12"/>
      <c r="B39" s="12"/>
      <c r="C39" s="12"/>
      <c r="D39" s="27" t="s">
        <v>65</v>
      </c>
      <c r="E39" s="28"/>
      <c r="F39" s="65" t="s">
        <v>66</v>
      </c>
      <c r="G39" s="65"/>
      <c r="H39" s="65"/>
    </row>
    <row r="40" spans="1:8" ht="24" customHeight="1">
      <c r="A40" s="12"/>
      <c r="B40" s="12"/>
      <c r="C40" s="12"/>
      <c r="D40" s="27" t="s">
        <v>67</v>
      </c>
      <c r="E40" s="28"/>
      <c r="F40" s="65" t="s">
        <v>68</v>
      </c>
      <c r="G40" s="65"/>
      <c r="H40" s="65"/>
    </row>
    <row r="41" spans="1:8" ht="24" customHeight="1">
      <c r="A41" s="12"/>
      <c r="B41" s="12"/>
      <c r="C41" s="12"/>
      <c r="D41" s="27" t="s">
        <v>69</v>
      </c>
      <c r="E41" s="28"/>
      <c r="F41" s="65" t="s">
        <v>70</v>
      </c>
      <c r="G41" s="65"/>
      <c r="H41" s="65"/>
    </row>
    <row r="42" spans="1:8" ht="24" customHeight="1">
      <c r="A42" s="12"/>
      <c r="B42" s="12"/>
      <c r="C42" s="12"/>
      <c r="D42" s="27" t="s">
        <v>71</v>
      </c>
      <c r="E42" s="28"/>
      <c r="F42" s="65" t="s">
        <v>66</v>
      </c>
      <c r="G42" s="65"/>
      <c r="H42" s="65"/>
    </row>
    <row r="43" spans="1:8" ht="26.25" customHeight="1">
      <c r="A43" s="12"/>
      <c r="B43" s="13" t="s">
        <v>72</v>
      </c>
      <c r="C43" s="13"/>
      <c r="D43" s="39" t="s">
        <v>73</v>
      </c>
      <c r="E43" s="40"/>
      <c r="F43" s="68" t="s">
        <v>74</v>
      </c>
      <c r="G43" s="68"/>
      <c r="H43" s="68"/>
    </row>
    <row r="44" spans="1:8" ht="26.25" customHeight="1">
      <c r="A44" s="12"/>
      <c r="B44" s="12"/>
      <c r="C44" s="12" t="s">
        <v>18</v>
      </c>
      <c r="D44" s="27" t="s">
        <v>19</v>
      </c>
      <c r="E44" s="28"/>
      <c r="F44" s="65" t="s">
        <v>74</v>
      </c>
      <c r="G44" s="65"/>
      <c r="H44" s="65"/>
    </row>
    <row r="45" spans="1:8" ht="36.75" customHeight="1">
      <c r="A45" s="12"/>
      <c r="B45" s="12"/>
      <c r="C45" s="12"/>
      <c r="D45" s="27" t="s">
        <v>75</v>
      </c>
      <c r="E45" s="28"/>
      <c r="F45" s="65" t="s">
        <v>76</v>
      </c>
      <c r="G45" s="65"/>
      <c r="H45" s="65"/>
    </row>
    <row r="46" spans="1:8" ht="30.75" customHeight="1">
      <c r="A46" s="12"/>
      <c r="B46" s="12"/>
      <c r="C46" s="12"/>
      <c r="D46" s="27" t="s">
        <v>77</v>
      </c>
      <c r="E46" s="28"/>
      <c r="F46" s="65" t="s">
        <v>78</v>
      </c>
      <c r="G46" s="65"/>
      <c r="H46" s="65"/>
    </row>
    <row r="47" spans="1:8" ht="27" customHeight="1">
      <c r="A47" s="13" t="s">
        <v>79</v>
      </c>
      <c r="B47" s="13"/>
      <c r="C47" s="13"/>
      <c r="D47" s="48" t="s">
        <v>80</v>
      </c>
      <c r="E47" s="49"/>
      <c r="F47" s="70" t="s">
        <v>81</v>
      </c>
      <c r="G47" s="70"/>
      <c r="H47" s="70"/>
    </row>
    <row r="48" spans="1:8" ht="21" customHeight="1">
      <c r="A48" s="12"/>
      <c r="B48" s="13" t="s">
        <v>82</v>
      </c>
      <c r="C48" s="13"/>
      <c r="D48" s="39" t="s">
        <v>83</v>
      </c>
      <c r="E48" s="40"/>
      <c r="F48" s="68" t="s">
        <v>50</v>
      </c>
      <c r="G48" s="68"/>
      <c r="H48" s="68"/>
    </row>
    <row r="49" spans="1:8" ht="24.75" customHeight="1">
      <c r="A49" s="12"/>
      <c r="B49" s="12"/>
      <c r="C49" s="12" t="s">
        <v>18</v>
      </c>
      <c r="D49" s="27" t="s">
        <v>19</v>
      </c>
      <c r="E49" s="28"/>
      <c r="F49" s="65" t="s">
        <v>50</v>
      </c>
      <c r="G49" s="65"/>
      <c r="H49" s="65"/>
    </row>
    <row r="50" spans="1:8" ht="24.75" customHeight="1">
      <c r="A50" s="12"/>
      <c r="B50" s="12"/>
      <c r="C50" s="12"/>
      <c r="D50" s="27" t="s">
        <v>84</v>
      </c>
      <c r="E50" s="28"/>
      <c r="F50" s="65" t="s">
        <v>50</v>
      </c>
      <c r="G50" s="65"/>
      <c r="H50" s="65"/>
    </row>
    <row r="51" spans="1:8" ht="24.75" customHeight="1">
      <c r="A51" s="12"/>
      <c r="B51" s="13" t="s">
        <v>85</v>
      </c>
      <c r="C51" s="13"/>
      <c r="D51" s="39" t="s">
        <v>86</v>
      </c>
      <c r="E51" s="40"/>
      <c r="F51" s="68" t="s">
        <v>27</v>
      </c>
      <c r="G51" s="68"/>
      <c r="H51" s="68"/>
    </row>
    <row r="52" spans="1:8" ht="24.75" customHeight="1">
      <c r="A52" s="12"/>
      <c r="B52" s="12"/>
      <c r="C52" s="12" t="s">
        <v>18</v>
      </c>
      <c r="D52" s="27" t="s">
        <v>19</v>
      </c>
      <c r="E52" s="28"/>
      <c r="F52" s="65" t="s">
        <v>27</v>
      </c>
      <c r="G52" s="65"/>
      <c r="H52" s="65"/>
    </row>
    <row r="53" spans="1:8" ht="24.75" customHeight="1">
      <c r="A53" s="12"/>
      <c r="B53" s="12"/>
      <c r="C53" s="12"/>
      <c r="D53" s="27" t="s">
        <v>87</v>
      </c>
      <c r="E53" s="28"/>
      <c r="F53" s="65" t="s">
        <v>27</v>
      </c>
      <c r="G53" s="65"/>
      <c r="H53" s="65"/>
    </row>
    <row r="54" spans="1:8" ht="24.75" customHeight="1">
      <c r="A54" s="12"/>
      <c r="B54" s="13" t="s">
        <v>88</v>
      </c>
      <c r="C54" s="13"/>
      <c r="D54" s="39" t="s">
        <v>89</v>
      </c>
      <c r="E54" s="40"/>
      <c r="F54" s="68" t="s">
        <v>21</v>
      </c>
      <c r="G54" s="68"/>
      <c r="H54" s="68"/>
    </row>
    <row r="55" spans="1:8" ht="24.75" customHeight="1">
      <c r="A55" s="12"/>
      <c r="B55" s="12"/>
      <c r="C55" s="12" t="s">
        <v>18</v>
      </c>
      <c r="D55" s="27" t="s">
        <v>19</v>
      </c>
      <c r="E55" s="28"/>
      <c r="F55" s="65" t="s">
        <v>21</v>
      </c>
      <c r="G55" s="65"/>
      <c r="H55" s="65"/>
    </row>
    <row r="56" spans="1:8" ht="24.75" customHeight="1">
      <c r="A56" s="12"/>
      <c r="B56" s="12"/>
      <c r="C56" s="12"/>
      <c r="D56" s="27" t="s">
        <v>90</v>
      </c>
      <c r="E56" s="28"/>
      <c r="F56" s="65" t="s">
        <v>21</v>
      </c>
      <c r="G56" s="65"/>
      <c r="H56" s="65"/>
    </row>
    <row r="57" spans="1:8" ht="24.75" customHeight="1">
      <c r="A57" s="12"/>
      <c r="B57" s="13" t="s">
        <v>91</v>
      </c>
      <c r="C57" s="13"/>
      <c r="D57" s="39" t="s">
        <v>73</v>
      </c>
      <c r="E57" s="40"/>
      <c r="F57" s="68" t="s">
        <v>21</v>
      </c>
      <c r="G57" s="68"/>
      <c r="H57" s="68"/>
    </row>
    <row r="58" spans="1:8" ht="24.75" customHeight="1">
      <c r="A58" s="12"/>
      <c r="B58" s="12"/>
      <c r="C58" s="12" t="s">
        <v>18</v>
      </c>
      <c r="D58" s="27" t="s">
        <v>19</v>
      </c>
      <c r="E58" s="28"/>
      <c r="F58" s="65" t="s">
        <v>21</v>
      </c>
      <c r="G58" s="65"/>
      <c r="H58" s="65"/>
    </row>
    <row r="59" spans="1:8" ht="24.75" customHeight="1">
      <c r="A59" s="12"/>
      <c r="B59" s="12"/>
      <c r="C59" s="12"/>
      <c r="D59" s="27" t="s">
        <v>92</v>
      </c>
      <c r="E59" s="28"/>
      <c r="F59" s="65" t="s">
        <v>21</v>
      </c>
      <c r="G59" s="65"/>
      <c r="H59" s="65"/>
    </row>
    <row r="60" spans="1:8" ht="32.25" customHeight="1">
      <c r="A60" s="44" t="s">
        <v>93</v>
      </c>
      <c r="B60" s="45"/>
      <c r="C60" s="45"/>
      <c r="D60" s="45"/>
      <c r="E60" s="46"/>
      <c r="F60" s="60" t="s">
        <v>94</v>
      </c>
      <c r="G60" s="60"/>
      <c r="H60" s="60"/>
    </row>
    <row r="61" spans="1:8" ht="5.25" customHeight="1">
      <c r="A61" s="43"/>
      <c r="B61" s="43"/>
      <c r="C61" s="43"/>
      <c r="D61" s="43"/>
      <c r="E61" s="43"/>
      <c r="F61" s="43"/>
      <c r="G61" s="43"/>
      <c r="H61" s="43"/>
    </row>
  </sheetData>
  <mergeCells count="112">
    <mergeCell ref="A60:E60"/>
    <mergeCell ref="F60:H60"/>
    <mergeCell ref="A61:H61"/>
    <mergeCell ref="D57:E57"/>
    <mergeCell ref="F57:H57"/>
    <mergeCell ref="D58:E58"/>
    <mergeCell ref="F58:H58"/>
    <mergeCell ref="D59:E59"/>
    <mergeCell ref="F59:H59"/>
    <mergeCell ref="D54:E54"/>
    <mergeCell ref="F54:H54"/>
    <mergeCell ref="D55:E55"/>
    <mergeCell ref="F55:H55"/>
    <mergeCell ref="D56:E56"/>
    <mergeCell ref="F56:H56"/>
    <mergeCell ref="D51:E51"/>
    <mergeCell ref="F51:H51"/>
    <mergeCell ref="D52:E52"/>
    <mergeCell ref="F52:H52"/>
    <mergeCell ref="D53:E53"/>
    <mergeCell ref="F53:H53"/>
    <mergeCell ref="D48:E48"/>
    <mergeCell ref="F48:H48"/>
    <mergeCell ref="D49:E49"/>
    <mergeCell ref="F49:H49"/>
    <mergeCell ref="D50:E50"/>
    <mergeCell ref="F50:H50"/>
    <mergeCell ref="D45:E45"/>
    <mergeCell ref="F45:H45"/>
    <mergeCell ref="D46:E46"/>
    <mergeCell ref="F46:H46"/>
    <mergeCell ref="D47:E47"/>
    <mergeCell ref="F47:H47"/>
    <mergeCell ref="D42:E42"/>
    <mergeCell ref="F42:H42"/>
    <mergeCell ref="D43:E43"/>
    <mergeCell ref="F43:H43"/>
    <mergeCell ref="D44:E44"/>
    <mergeCell ref="F44:H44"/>
    <mergeCell ref="D39:E39"/>
    <mergeCell ref="F39:H39"/>
    <mergeCell ref="D40:E40"/>
    <mergeCell ref="F40:H40"/>
    <mergeCell ref="D41:E41"/>
    <mergeCell ref="F41:H41"/>
    <mergeCell ref="D36:E36"/>
    <mergeCell ref="F36:H36"/>
    <mergeCell ref="D37:E37"/>
    <mergeCell ref="F37:H37"/>
    <mergeCell ref="D38:E38"/>
    <mergeCell ref="F38:H38"/>
    <mergeCell ref="D33:E33"/>
    <mergeCell ref="F33:H33"/>
    <mergeCell ref="D34:E34"/>
    <mergeCell ref="F34:H34"/>
    <mergeCell ref="D35:E35"/>
    <mergeCell ref="F35:H35"/>
    <mergeCell ref="D30:E30"/>
    <mergeCell ref="F30:H30"/>
    <mergeCell ref="D31:E31"/>
    <mergeCell ref="F31:H31"/>
    <mergeCell ref="D32:E32"/>
    <mergeCell ref="F32:H32"/>
    <mergeCell ref="D27:E27"/>
    <mergeCell ref="F27:H27"/>
    <mergeCell ref="D28:E28"/>
    <mergeCell ref="F28:H28"/>
    <mergeCell ref="D29:E29"/>
    <mergeCell ref="F29:H29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F22:H22"/>
    <mergeCell ref="D23:E23"/>
    <mergeCell ref="F23:H23"/>
    <mergeCell ref="D18:E18"/>
    <mergeCell ref="F18:H18"/>
    <mergeCell ref="D19:E19"/>
    <mergeCell ref="F19:H19"/>
    <mergeCell ref="D20:E20"/>
    <mergeCell ref="F20:H20"/>
    <mergeCell ref="D15:E15"/>
    <mergeCell ref="F15:H15"/>
    <mergeCell ref="D16:E16"/>
    <mergeCell ref="F16:H16"/>
    <mergeCell ref="D17:E17"/>
    <mergeCell ref="F17:H17"/>
    <mergeCell ref="D13:E13"/>
    <mergeCell ref="F13:H13"/>
    <mergeCell ref="D14:E14"/>
    <mergeCell ref="F14:H14"/>
    <mergeCell ref="D9:E9"/>
    <mergeCell ref="F9:H9"/>
    <mergeCell ref="D10:E10"/>
    <mergeCell ref="F10:H10"/>
    <mergeCell ref="D11:E11"/>
    <mergeCell ref="F11:H11"/>
    <mergeCell ref="E1:H1"/>
    <mergeCell ref="E2:H2"/>
    <mergeCell ref="E3:H3"/>
    <mergeCell ref="E4:H4"/>
    <mergeCell ref="F7:H7"/>
    <mergeCell ref="D8:E8"/>
    <mergeCell ref="F8:H8"/>
    <mergeCell ref="D12:E12"/>
    <mergeCell ref="F12:H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7" fitToHeight="3" orientation="landscape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URMKŁ.XX.16</vt:lpstr>
      <vt:lpstr>URMKŁ.XIX.16</vt:lpstr>
      <vt:lpstr>budżet</vt:lpstr>
      <vt:lpstr>budżet!Obszar_wydruku</vt:lpstr>
      <vt:lpstr>URMKŁ.XIX.16!Obszar_wydruku</vt:lpstr>
      <vt:lpstr>URMKŁ.XX.16!Obszar_wydruku</vt:lpstr>
      <vt:lpstr>budżet!Tytuły_wydruku</vt:lpstr>
      <vt:lpstr>URMKŁ.XIX.16!Tytuły_wydruku</vt:lpstr>
      <vt:lpstr>URMKŁ.XX.16!Tytuły_wydruku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2016-03-24T07:57:59Z</cp:lastPrinted>
  <dcterms:created xsi:type="dcterms:W3CDTF">2016-02-03T08:56:48Z</dcterms:created>
  <dcterms:modified xsi:type="dcterms:W3CDTF">2016-03-24T07:58:44Z</dcterms:modified>
</cp:coreProperties>
</file>