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Nr 1 U.XVII.15" sheetId="1" r:id="rId1"/>
  </sheets>
  <definedNames>
    <definedName name="_xlnm.Print_Area" localSheetId="0">'Zał.Nr 1 U.XVII.15'!$A$1:$G$34</definedName>
  </definedNames>
  <calcPr calcId="125725"/>
</workbook>
</file>

<file path=xl/calcChain.xml><?xml version="1.0" encoding="utf-8"?>
<calcChain xmlns="http://schemas.openxmlformats.org/spreadsheetml/2006/main">
  <c r="E34" i="1"/>
  <c r="G31"/>
  <c r="G30" s="1"/>
  <c r="F31"/>
  <c r="E31"/>
  <c r="E30" s="1"/>
  <c r="F30"/>
  <c r="G28"/>
  <c r="G27" s="1"/>
  <c r="F28"/>
  <c r="E28"/>
  <c r="E27" s="1"/>
  <c r="F27"/>
  <c r="G25"/>
  <c r="G24" s="1"/>
  <c r="F25"/>
  <c r="E25"/>
  <c r="E24" s="1"/>
  <c r="F24"/>
  <c r="G21"/>
  <c r="F21"/>
  <c r="E21"/>
  <c r="E16" s="1"/>
  <c r="G19"/>
  <c r="F19"/>
  <c r="E19"/>
  <c r="G17"/>
  <c r="G16" s="1"/>
  <c r="F17"/>
  <c r="E17"/>
  <c r="F16"/>
  <c r="G14"/>
  <c r="G13" s="1"/>
  <c r="G33" s="1"/>
  <c r="F34" s="1"/>
  <c r="F14"/>
  <c r="E14"/>
  <c r="E13" s="1"/>
  <c r="E33" s="1"/>
  <c r="F13"/>
  <c r="F33" s="1"/>
</calcChain>
</file>

<file path=xl/sharedStrings.xml><?xml version="1.0" encoding="utf-8"?>
<sst xmlns="http://schemas.openxmlformats.org/spreadsheetml/2006/main" count="61" uniqueCount="53">
  <si>
    <t xml:space="preserve">                                                                                       Załącznik nr 1</t>
  </si>
  <si>
    <t xml:space="preserve">                                                                                       do Uchwały Nr XVII/…….../15 </t>
  </si>
  <si>
    <t xml:space="preserve">                                                                                       Rady Miejskiej w Konstantynowie Łódzkim</t>
  </si>
  <si>
    <t xml:space="preserve">                                                                                       z dnia 23 grudnia 2015 roku.</t>
  </si>
  <si>
    <t xml:space="preserve">Zmiany budżetu po stronie dochodów </t>
  </si>
  <si>
    <t>Dział</t>
  </si>
  <si>
    <t xml:space="preserve">Rozdział </t>
  </si>
  <si>
    <t>§</t>
  </si>
  <si>
    <t>Treść</t>
  </si>
  <si>
    <t>Kwota zmniejszenia</t>
  </si>
  <si>
    <t>Kwota zwiększenia</t>
  </si>
  <si>
    <t>1</t>
  </si>
  <si>
    <t>2</t>
  </si>
  <si>
    <t>3</t>
  </si>
  <si>
    <t>4</t>
  </si>
  <si>
    <t>5</t>
  </si>
  <si>
    <t>6</t>
  </si>
  <si>
    <t>750</t>
  </si>
  <si>
    <t>Administracja publiczna</t>
  </si>
  <si>
    <t>75023</t>
  </si>
  <si>
    <t>Urzędy gmin</t>
  </si>
  <si>
    <t>0970</t>
  </si>
  <si>
    <t>Wpływy z różnych dochodów</t>
  </si>
  <si>
    <t>801</t>
  </si>
  <si>
    <t>Oświata i wychowanie</t>
  </si>
  <si>
    <t>80101</t>
  </si>
  <si>
    <t>Szkoły podstawowe</t>
  </si>
  <si>
    <t>0750</t>
  </si>
  <si>
    <t>80104</t>
  </si>
  <si>
    <t>Przedszkola</t>
  </si>
  <si>
    <t>0830</t>
  </si>
  <si>
    <t>Wpływy z usług</t>
  </si>
  <si>
    <t>80148</t>
  </si>
  <si>
    <t>Stołówki szkolne i przedszkolne</t>
  </si>
  <si>
    <t>0960</t>
  </si>
  <si>
    <t>Otrzymane spadki, zapisy i darowizny w postaci pieniężnej</t>
  </si>
  <si>
    <t>851</t>
  </si>
  <si>
    <t>Ochrona zdrowia</t>
  </si>
  <si>
    <t>85154</t>
  </si>
  <si>
    <t>Przeciwdziałanie alkoholizmowi</t>
  </si>
  <si>
    <t>853</t>
  </si>
  <si>
    <t>Pozostałe zadania w zakresie polityki społecznej</t>
  </si>
  <si>
    <t>85305</t>
  </si>
  <si>
    <t>Żłobki</t>
  </si>
  <si>
    <t>900</t>
  </si>
  <si>
    <t>Gospodarka komunalna i ochrona środowiska</t>
  </si>
  <si>
    <t>90095</t>
  </si>
  <si>
    <t>Pozostała działalność</t>
  </si>
  <si>
    <t>6280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</si>
  <si>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</si>
  <si>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 xml:space="preserve">Razem </t>
  </si>
  <si>
    <t>Per saldo</t>
  </si>
  <si>
    <t>Dochody z najmu i dzierżawy składników majątkowych Skarbu Państwa, jednostek samorządu terytorialnego lub innch jednostek zaliczanych do sektora finansów publicznych oraz inn6ych umów             o podobnym charakterze</t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</si>
</sst>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6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" fillId="0" borderId="0" xfId="1"/>
    <xf numFmtId="0" fontId="2" fillId="0" borderId="0" xfId="1" applyFont="1" applyAlignment="1">
      <alignment vertical="center"/>
    </xf>
    <xf numFmtId="0" fontId="6" fillId="0" borderId="0" xfId="1" applyFont="1" applyAlignment="1">
      <alignment horizontal="left"/>
    </xf>
    <xf numFmtId="49" fontId="8" fillId="0" borderId="0" xfId="1" applyNumberFormat="1" applyFont="1" applyAlignment="1">
      <alignment horizontal="center"/>
    </xf>
    <xf numFmtId="49" fontId="8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0" xfId="1" applyFont="1"/>
    <xf numFmtId="4" fontId="9" fillId="4" borderId="7" xfId="1" applyNumberFormat="1" applyFont="1" applyFill="1" applyBorder="1" applyAlignment="1">
      <alignment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4" fontId="9" fillId="4" borderId="8" xfId="1" applyNumberFormat="1" applyFont="1" applyFill="1" applyBorder="1" applyAlignment="1">
      <alignment horizontal="center" vertical="center"/>
    </xf>
    <xf numFmtId="4" fontId="9" fillId="4" borderId="9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right"/>
    </xf>
    <xf numFmtId="0" fontId="5" fillId="0" borderId="0" xfId="1" applyFont="1" applyAlignment="1">
      <alignment horizontal="right"/>
    </xf>
    <xf numFmtId="0" fontId="7" fillId="0" borderId="0" xfId="1" applyFont="1" applyAlignment="1">
      <alignment horizontal="center" wrapText="1"/>
    </xf>
    <xf numFmtId="49" fontId="10" fillId="2" borderId="1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/>
    </xf>
    <xf numFmtId="49" fontId="10" fillId="2" borderId="1" xfId="1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49" fontId="10" fillId="3" borderId="2" xfId="1" applyNumberFormat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left" vertical="center" wrapText="1"/>
    </xf>
    <xf numFmtId="4" fontId="10" fillId="0" borderId="1" xfId="1" applyNumberFormat="1" applyFont="1" applyFill="1" applyBorder="1" applyAlignment="1">
      <alignment horizontal="right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49" fontId="11" fillId="3" borderId="1" xfId="1" applyNumberFormat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left" vertical="center" wrapText="1"/>
    </xf>
    <xf numFmtId="4" fontId="11" fillId="3" borderId="1" xfId="1" applyNumberFormat="1" applyFont="1" applyFill="1" applyBorder="1" applyAlignment="1">
      <alignment horizontal="right" vertical="center" wrapText="1"/>
    </xf>
    <xf numFmtId="4" fontId="11" fillId="3" borderId="1" xfId="1" applyNumberFormat="1" applyFont="1" applyFill="1" applyBorder="1" applyAlignment="1">
      <alignment vertical="center" wrapText="1"/>
    </xf>
    <xf numFmtId="49" fontId="10" fillId="0" borderId="2" xfId="1" applyNumberFormat="1" applyFont="1" applyFill="1" applyBorder="1" applyAlignment="1">
      <alignment horizontal="center" vertical="center"/>
    </xf>
    <xf numFmtId="49" fontId="9" fillId="0" borderId="1" xfId="1" applyNumberFormat="1" applyFont="1" applyBorder="1" applyAlignment="1">
      <alignment horizontal="justify" vertical="center" wrapText="1"/>
    </xf>
    <xf numFmtId="0" fontId="9" fillId="2" borderId="3" xfId="1" applyFont="1" applyFill="1" applyBorder="1" applyAlignment="1">
      <alignment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4" fontId="9" fillId="2" borderId="3" xfId="1" applyNumberFormat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38100</xdr:colOff>
      <xdr:row>10</xdr:row>
      <xdr:rowOff>0</xdr:rowOff>
    </xdr:from>
    <xdr:ext cx="194454" cy="274009"/>
    <xdr:sp macro="" textlink="">
      <xdr:nvSpPr>
        <xdr:cNvPr id="2" name="pole tekstowe 1"/>
        <xdr:cNvSpPr txBox="1"/>
      </xdr:nvSpPr>
      <xdr:spPr>
        <a:xfrm>
          <a:off x="10934700" y="21145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view="pageBreakPreview" topLeftCell="A22" zoomScaleNormal="100" zoomScaleSheetLayoutView="100" workbookViewId="0">
      <selection activeCell="D27" sqref="D27"/>
    </sheetView>
  </sheetViews>
  <sheetFormatPr defaultRowHeight="15"/>
  <cols>
    <col min="1" max="1" width="6.625" style="4" customWidth="1"/>
    <col min="2" max="2" width="9.375" style="4" customWidth="1"/>
    <col min="3" max="3" width="6" style="4" customWidth="1"/>
    <col min="4" max="4" width="65.5" style="4" customWidth="1"/>
    <col min="5" max="5" width="4" style="4" hidden="1" customWidth="1"/>
    <col min="6" max="7" width="19.75" style="4" customWidth="1"/>
    <col min="8" max="16384" width="9" style="4"/>
  </cols>
  <sheetData>
    <row r="1" spans="1:7" ht="15.75">
      <c r="A1" s="1"/>
      <c r="B1" s="2"/>
      <c r="C1" s="3"/>
      <c r="D1" s="17" t="s">
        <v>0</v>
      </c>
      <c r="E1" s="17"/>
      <c r="F1" s="17"/>
      <c r="G1" s="17"/>
    </row>
    <row r="2" spans="1:7" ht="15.75">
      <c r="A2" s="1"/>
      <c r="B2" s="2"/>
      <c r="C2" s="5"/>
      <c r="D2" s="18" t="s">
        <v>1</v>
      </c>
      <c r="E2" s="18"/>
      <c r="F2" s="18"/>
      <c r="G2" s="18"/>
    </row>
    <row r="3" spans="1:7" ht="15.75">
      <c r="A3" s="1"/>
      <c r="B3" s="2"/>
      <c r="C3" s="5"/>
      <c r="D3" s="18" t="s">
        <v>2</v>
      </c>
      <c r="E3" s="18"/>
      <c r="F3" s="18"/>
      <c r="G3" s="18"/>
    </row>
    <row r="4" spans="1:7" ht="15.75">
      <c r="A4" s="1"/>
      <c r="B4" s="2"/>
      <c r="C4" s="5"/>
      <c r="D4" s="18" t="s">
        <v>3</v>
      </c>
      <c r="E4" s="18"/>
      <c r="F4" s="18"/>
      <c r="G4" s="18"/>
    </row>
    <row r="5" spans="1:7" ht="15.75">
      <c r="A5" s="1"/>
      <c r="B5" s="2"/>
      <c r="C5" s="5"/>
      <c r="D5" s="6"/>
      <c r="E5" s="6"/>
      <c r="F5" s="6"/>
      <c r="G5" s="6"/>
    </row>
    <row r="6" spans="1:7" ht="15.75">
      <c r="A6" s="1"/>
      <c r="B6" s="2"/>
      <c r="C6" s="5"/>
      <c r="D6" s="6"/>
      <c r="E6" s="6"/>
      <c r="F6" s="6"/>
      <c r="G6" s="6"/>
    </row>
    <row r="7" spans="1:7" ht="15.75">
      <c r="A7" s="1"/>
      <c r="B7" s="2"/>
      <c r="C7" s="5"/>
      <c r="D7" s="6"/>
      <c r="E7" s="6"/>
      <c r="F7" s="6"/>
      <c r="G7" s="6"/>
    </row>
    <row r="8" spans="1:7" ht="15.75">
      <c r="A8" s="1"/>
      <c r="B8" s="2"/>
      <c r="C8" s="5"/>
      <c r="D8" s="6"/>
      <c r="E8" s="6"/>
      <c r="F8" s="6"/>
      <c r="G8" s="6"/>
    </row>
    <row r="9" spans="1:7" ht="20.25">
      <c r="A9" s="19" t="s">
        <v>4</v>
      </c>
      <c r="B9" s="19"/>
      <c r="C9" s="19"/>
      <c r="D9" s="19"/>
      <c r="E9" s="19"/>
      <c r="F9" s="19"/>
      <c r="G9" s="19"/>
    </row>
    <row r="10" spans="1:7" ht="20.25">
      <c r="A10" s="7"/>
      <c r="B10" s="8"/>
      <c r="C10" s="9"/>
      <c r="D10" s="10"/>
      <c r="E10" s="10"/>
      <c r="F10" s="10"/>
      <c r="G10" s="10"/>
    </row>
    <row r="11" spans="1:7" ht="33.75" customHeight="1">
      <c r="A11" s="20" t="s">
        <v>5</v>
      </c>
      <c r="B11" s="20" t="s">
        <v>6</v>
      </c>
      <c r="C11" s="20" t="s">
        <v>7</v>
      </c>
      <c r="D11" s="21" t="s">
        <v>8</v>
      </c>
      <c r="E11" s="21" t="s">
        <v>9</v>
      </c>
      <c r="F11" s="21" t="s">
        <v>9</v>
      </c>
      <c r="G11" s="22" t="s">
        <v>10</v>
      </c>
    </row>
    <row r="12" spans="1:7" ht="18.75">
      <c r="A12" s="23" t="s">
        <v>11</v>
      </c>
      <c r="B12" s="23" t="s">
        <v>12</v>
      </c>
      <c r="C12" s="23" t="s">
        <v>13</v>
      </c>
      <c r="D12" s="23" t="s">
        <v>14</v>
      </c>
      <c r="E12" s="23" t="s">
        <v>15</v>
      </c>
      <c r="F12" s="23" t="s">
        <v>15</v>
      </c>
      <c r="G12" s="23" t="s">
        <v>16</v>
      </c>
    </row>
    <row r="13" spans="1:7" ht="36.75" customHeight="1">
      <c r="A13" s="20" t="s">
        <v>17</v>
      </c>
      <c r="B13" s="20"/>
      <c r="C13" s="20"/>
      <c r="D13" s="24" t="s">
        <v>18</v>
      </c>
      <c r="E13" s="25">
        <f t="shared" ref="E13:G14" si="0">E14</f>
        <v>0</v>
      </c>
      <c r="F13" s="25">
        <f t="shared" si="0"/>
        <v>0</v>
      </c>
      <c r="G13" s="25">
        <f t="shared" si="0"/>
        <v>7389.6</v>
      </c>
    </row>
    <row r="14" spans="1:7" ht="27" customHeight="1">
      <c r="A14" s="26"/>
      <c r="B14" s="27" t="s">
        <v>19</v>
      </c>
      <c r="C14" s="27"/>
      <c r="D14" s="28" t="s">
        <v>20</v>
      </c>
      <c r="E14" s="29">
        <f t="shared" si="0"/>
        <v>0</v>
      </c>
      <c r="F14" s="29">
        <f t="shared" si="0"/>
        <v>0</v>
      </c>
      <c r="G14" s="29">
        <f t="shared" si="0"/>
        <v>7389.6</v>
      </c>
    </row>
    <row r="15" spans="1:7" ht="30" customHeight="1">
      <c r="A15" s="26"/>
      <c r="B15" s="30"/>
      <c r="C15" s="31" t="s">
        <v>21</v>
      </c>
      <c r="D15" s="32" t="s">
        <v>22</v>
      </c>
      <c r="E15" s="33">
        <v>0</v>
      </c>
      <c r="F15" s="34">
        <v>0</v>
      </c>
      <c r="G15" s="34">
        <v>7389.6</v>
      </c>
    </row>
    <row r="16" spans="1:7" ht="32.25" customHeight="1">
      <c r="A16" s="20" t="s">
        <v>23</v>
      </c>
      <c r="B16" s="20"/>
      <c r="C16" s="20"/>
      <c r="D16" s="24" t="s">
        <v>24</v>
      </c>
      <c r="E16" s="25">
        <f>E21</f>
        <v>0</v>
      </c>
      <c r="F16" s="25">
        <f>F17+F19+F21</f>
        <v>0</v>
      </c>
      <c r="G16" s="25">
        <f>G17+G19+G21</f>
        <v>36263</v>
      </c>
    </row>
    <row r="17" spans="1:7" ht="36.75" customHeight="1">
      <c r="A17" s="35"/>
      <c r="B17" s="27" t="s">
        <v>25</v>
      </c>
      <c r="C17" s="27"/>
      <c r="D17" s="28" t="s">
        <v>26</v>
      </c>
      <c r="E17" s="29">
        <f t="shared" ref="E17:G17" si="1">E18</f>
        <v>0</v>
      </c>
      <c r="F17" s="29">
        <f t="shared" si="1"/>
        <v>0</v>
      </c>
      <c r="G17" s="29">
        <f t="shared" si="1"/>
        <v>3398</v>
      </c>
    </row>
    <row r="18" spans="1:7" ht="76.5" customHeight="1">
      <c r="A18" s="35"/>
      <c r="B18" s="30"/>
      <c r="C18" s="31" t="s">
        <v>27</v>
      </c>
      <c r="D18" s="32" t="s">
        <v>52</v>
      </c>
      <c r="E18" s="33">
        <v>0</v>
      </c>
      <c r="F18" s="34">
        <v>0</v>
      </c>
      <c r="G18" s="34">
        <v>3398</v>
      </c>
    </row>
    <row r="19" spans="1:7" ht="30" customHeight="1">
      <c r="A19" s="35"/>
      <c r="B19" s="27" t="s">
        <v>28</v>
      </c>
      <c r="C19" s="27"/>
      <c r="D19" s="28" t="s">
        <v>29</v>
      </c>
      <c r="E19" s="29">
        <f t="shared" ref="E19:G19" si="2">E20</f>
        <v>0</v>
      </c>
      <c r="F19" s="29">
        <f t="shared" si="2"/>
        <v>0</v>
      </c>
      <c r="G19" s="29">
        <f t="shared" si="2"/>
        <v>16665</v>
      </c>
    </row>
    <row r="20" spans="1:7" ht="29.25" customHeight="1">
      <c r="A20" s="35"/>
      <c r="B20" s="30"/>
      <c r="C20" s="31" t="s">
        <v>30</v>
      </c>
      <c r="D20" s="32" t="s">
        <v>31</v>
      </c>
      <c r="E20" s="33">
        <v>0</v>
      </c>
      <c r="F20" s="34">
        <v>0</v>
      </c>
      <c r="G20" s="34">
        <v>16665</v>
      </c>
    </row>
    <row r="21" spans="1:7" ht="25.5" customHeight="1">
      <c r="A21" s="35"/>
      <c r="B21" s="27" t="s">
        <v>32</v>
      </c>
      <c r="C21" s="27"/>
      <c r="D21" s="28" t="s">
        <v>33</v>
      </c>
      <c r="E21" s="29">
        <f>E23</f>
        <v>0</v>
      </c>
      <c r="F21" s="29">
        <f>F22+F23</f>
        <v>0</v>
      </c>
      <c r="G21" s="29">
        <f>G22+G23</f>
        <v>16200</v>
      </c>
    </row>
    <row r="22" spans="1:7" ht="25.5" customHeight="1">
      <c r="A22" s="35"/>
      <c r="B22" s="30"/>
      <c r="C22" s="31" t="s">
        <v>30</v>
      </c>
      <c r="D22" s="32" t="s">
        <v>31</v>
      </c>
      <c r="E22" s="33">
        <v>0</v>
      </c>
      <c r="F22" s="34">
        <v>0</v>
      </c>
      <c r="G22" s="34">
        <v>15700</v>
      </c>
    </row>
    <row r="23" spans="1:7" ht="31.5" customHeight="1">
      <c r="A23" s="35"/>
      <c r="B23" s="30"/>
      <c r="C23" s="31" t="s">
        <v>34</v>
      </c>
      <c r="D23" s="32" t="s">
        <v>35</v>
      </c>
      <c r="E23" s="33">
        <v>0</v>
      </c>
      <c r="F23" s="34">
        <v>0</v>
      </c>
      <c r="G23" s="34">
        <v>500</v>
      </c>
    </row>
    <row r="24" spans="1:7" ht="33" customHeight="1">
      <c r="A24" s="20" t="s">
        <v>36</v>
      </c>
      <c r="B24" s="20"/>
      <c r="C24" s="20"/>
      <c r="D24" s="24" t="s">
        <v>37</v>
      </c>
      <c r="E24" s="25" t="e">
        <f>E25+E30+E32</f>
        <v>#REF!</v>
      </c>
      <c r="F24" s="25">
        <f>F25</f>
        <v>0</v>
      </c>
      <c r="G24" s="25">
        <f>G25</f>
        <v>500</v>
      </c>
    </row>
    <row r="25" spans="1:7" ht="25.5" customHeight="1">
      <c r="A25" s="26"/>
      <c r="B25" s="27" t="s">
        <v>38</v>
      </c>
      <c r="C25" s="27"/>
      <c r="D25" s="36" t="s">
        <v>39</v>
      </c>
      <c r="E25" s="29">
        <f>E26</f>
        <v>0</v>
      </c>
      <c r="F25" s="29">
        <f>F26</f>
        <v>0</v>
      </c>
      <c r="G25" s="29">
        <f>G26</f>
        <v>500</v>
      </c>
    </row>
    <row r="26" spans="1:7" ht="33" customHeight="1">
      <c r="A26" s="26"/>
      <c r="B26" s="30"/>
      <c r="C26" s="31" t="s">
        <v>34</v>
      </c>
      <c r="D26" s="32" t="s">
        <v>35</v>
      </c>
      <c r="E26" s="33">
        <v>0</v>
      </c>
      <c r="F26" s="34">
        <v>0</v>
      </c>
      <c r="G26" s="34">
        <v>500</v>
      </c>
    </row>
    <row r="27" spans="1:7" ht="36.75" customHeight="1">
      <c r="A27" s="20" t="s">
        <v>40</v>
      </c>
      <c r="B27" s="20"/>
      <c r="C27" s="20"/>
      <c r="D27" s="24" t="s">
        <v>41</v>
      </c>
      <c r="E27" s="25" t="e">
        <f>E28+#REF!+#REF!</f>
        <v>#REF!</v>
      </c>
      <c r="F27" s="25">
        <f>F28</f>
        <v>0</v>
      </c>
      <c r="G27" s="25">
        <f>G28</f>
        <v>10230</v>
      </c>
    </row>
    <row r="28" spans="1:7" ht="29.25" customHeight="1">
      <c r="A28" s="26"/>
      <c r="B28" s="27" t="s">
        <v>42</v>
      </c>
      <c r="C28" s="27"/>
      <c r="D28" s="36" t="s">
        <v>43</v>
      </c>
      <c r="E28" s="29">
        <f>E29</f>
        <v>0</v>
      </c>
      <c r="F28" s="29">
        <f>F29</f>
        <v>0</v>
      </c>
      <c r="G28" s="29">
        <f>G29</f>
        <v>10230</v>
      </c>
    </row>
    <row r="29" spans="1:7" ht="31.5" customHeight="1">
      <c r="A29" s="26"/>
      <c r="B29" s="30"/>
      <c r="C29" s="31" t="s">
        <v>30</v>
      </c>
      <c r="D29" s="32" t="s">
        <v>31</v>
      </c>
      <c r="E29" s="33">
        <v>0</v>
      </c>
      <c r="F29" s="34">
        <v>0</v>
      </c>
      <c r="G29" s="34">
        <v>10230</v>
      </c>
    </row>
    <row r="30" spans="1:7" ht="30" customHeight="1">
      <c r="A30" s="20" t="s">
        <v>44</v>
      </c>
      <c r="B30" s="20"/>
      <c r="C30" s="20"/>
      <c r="D30" s="24" t="s">
        <v>45</v>
      </c>
      <c r="E30" s="25" t="e">
        <f>E31+#REF!+#REF!</f>
        <v>#REF!</v>
      </c>
      <c r="F30" s="25">
        <f>F31</f>
        <v>867000</v>
      </c>
      <c r="G30" s="25">
        <f>G31</f>
        <v>0</v>
      </c>
    </row>
    <row r="31" spans="1:7" ht="27.75" customHeight="1">
      <c r="A31" s="26"/>
      <c r="B31" s="27" t="s">
        <v>46</v>
      </c>
      <c r="C31" s="27"/>
      <c r="D31" s="36" t="s">
        <v>47</v>
      </c>
      <c r="E31" s="29">
        <f>E32</f>
        <v>0</v>
      </c>
      <c r="F31" s="29">
        <f>F32</f>
        <v>867000</v>
      </c>
      <c r="G31" s="29">
        <f>G32</f>
        <v>0</v>
      </c>
    </row>
    <row r="32" spans="1:7" ht="74.25" customHeight="1">
      <c r="A32" s="26"/>
      <c r="B32" s="30"/>
      <c r="C32" s="31" t="s">
        <v>48</v>
      </c>
      <c r="D32" s="32" t="s">
        <v>49</v>
      </c>
      <c r="E32" s="33">
        <v>0</v>
      </c>
      <c r="F32" s="34">
        <v>867000</v>
      </c>
      <c r="G32" s="34">
        <v>0</v>
      </c>
    </row>
    <row r="33" spans="1:7" ht="30" customHeight="1">
      <c r="A33" s="37"/>
      <c r="B33" s="38" t="s">
        <v>50</v>
      </c>
      <c r="C33" s="39"/>
      <c r="D33" s="40"/>
      <c r="E33" s="41" t="e">
        <f>E13+#REF!</f>
        <v>#REF!</v>
      </c>
      <c r="F33" s="41">
        <f>F13+F16+F24+F30</f>
        <v>867000</v>
      </c>
      <c r="G33" s="41">
        <f>G13+G16+G24+G27+G30</f>
        <v>54382.6</v>
      </c>
    </row>
    <row r="34" spans="1:7" ht="30.75" customHeight="1">
      <c r="A34" s="12" t="s">
        <v>51</v>
      </c>
      <c r="B34" s="13"/>
      <c r="C34" s="13"/>
      <c r="D34" s="14"/>
      <c r="E34" s="11" t="e">
        <f>#REF!-#REF!</f>
        <v>#REF!</v>
      </c>
      <c r="F34" s="15">
        <f>G33-F33</f>
        <v>-812617.4</v>
      </c>
      <c r="G34" s="16"/>
    </row>
  </sheetData>
  <mergeCells count="8">
    <mergeCell ref="A34:D34"/>
    <mergeCell ref="F34:G34"/>
    <mergeCell ref="D1:G1"/>
    <mergeCell ref="D2:G2"/>
    <mergeCell ref="D3:G3"/>
    <mergeCell ref="D4:G4"/>
    <mergeCell ref="A9:G9"/>
    <mergeCell ref="B33:D3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Zał.Nr 1 U.XVII.15</vt:lpstr>
      <vt:lpstr>'Zał.Nr 1 U.XVII.15'!Obszar_wydruku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cp:lastPrinted>2015-12-15T07:35:04Z</cp:lastPrinted>
  <dcterms:created xsi:type="dcterms:W3CDTF">2015-12-14T10:38:02Z</dcterms:created>
  <dcterms:modified xsi:type="dcterms:W3CDTF">2015-12-15T07:38:37Z</dcterms:modified>
</cp:coreProperties>
</file>